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17C892-224E-4047-886F-E7542B9E72B7}" xr6:coauthVersionLast="36" xr6:coauthVersionMax="36" xr10:uidLastSave="{00000000-0000-0000-0000-000000000000}"/>
  <bookViews>
    <workbookView xWindow="0" yWindow="0" windowWidth="24000" windowHeight="9435" activeTab="1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E47" i="2" s="1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E15" i="2"/>
  <c r="C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31" i="1"/>
  <c r="AQ27" i="1"/>
  <c r="O25" i="1"/>
  <c r="AP24" i="1"/>
  <c r="AQ23" i="1"/>
  <c r="AP22" i="1"/>
  <c r="O21" i="1"/>
  <c r="AQ19" i="1"/>
  <c r="AP18" i="1"/>
  <c r="AQ16" i="1"/>
  <c r="AQ14" i="1"/>
  <c r="AQ12" i="1"/>
  <c r="AQ10" i="1"/>
  <c r="G9" i="1"/>
  <c r="O24" i="1"/>
  <c r="AP23" i="1"/>
  <c r="O22" i="1"/>
  <c r="AQ20" i="1"/>
  <c r="AP14" i="1"/>
  <c r="AQ15" i="1"/>
  <c r="AQ9" i="1"/>
  <c r="O30" i="1"/>
  <c r="AP27" i="1"/>
  <c r="AQ26" i="1"/>
  <c r="O27" i="1"/>
  <c r="AP26" i="1"/>
  <c r="AQ25" i="1"/>
  <c r="O23" i="1"/>
  <c r="AQ21" i="1"/>
  <c r="AQ17" i="1"/>
  <c r="AP8" i="1"/>
  <c r="O32" i="1"/>
  <c r="O26" i="1"/>
  <c r="AP25" i="1"/>
  <c r="AQ24" i="1"/>
  <c r="AQ22" i="1"/>
  <c r="AP21" i="1"/>
  <c r="O20" i="1"/>
  <c r="AQ18" i="1"/>
  <c r="AP17" i="1"/>
  <c r="AP15" i="1"/>
  <c r="AP13" i="1"/>
  <c r="AP11" i="1"/>
  <c r="AP9" i="1"/>
  <c r="Y7" i="1"/>
  <c r="AP19" i="1"/>
  <c r="O18" i="1"/>
  <c r="AP16" i="1"/>
  <c r="AP12" i="1"/>
  <c r="AP10" i="1"/>
  <c r="AQ8" i="1"/>
  <c r="AP20" i="1"/>
  <c r="O19" i="1"/>
  <c r="AQ13" i="1"/>
  <c r="AQ11" i="1"/>
  <c r="HV20" i="1" l="1"/>
  <c r="Q27" i="2" s="1"/>
  <c r="H39" i="2" s="1"/>
  <c r="HV10" i="1"/>
  <c r="Q17" i="2" s="1"/>
  <c r="H19" i="2" s="1"/>
  <c r="HV12" i="1"/>
  <c r="Q19" i="2" s="1"/>
  <c r="H23" i="2" s="1"/>
  <c r="HV16" i="1"/>
  <c r="Q23" i="2" s="1"/>
  <c r="H31" i="2" s="1"/>
  <c r="HV19" i="1"/>
  <c r="Q26" i="2" s="1"/>
  <c r="H37" i="2" s="1"/>
  <c r="HV9" i="1"/>
  <c r="Q16" i="2" s="1"/>
  <c r="H17" i="2" s="1"/>
  <c r="HV11" i="1"/>
  <c r="Q18" i="2" s="1"/>
  <c r="H21" i="2" s="1"/>
  <c r="HV13" i="1"/>
  <c r="Q20" i="2" s="1"/>
  <c r="H25" i="2" s="1"/>
  <c r="HV15" i="1"/>
  <c r="Q22" i="2" s="1"/>
  <c r="H29" i="2" s="1"/>
  <c r="HV17" i="1"/>
  <c r="Q24" i="2" s="1"/>
  <c r="H33" i="2" s="1"/>
  <c r="HV21" i="1"/>
  <c r="Q28" i="2" s="1"/>
  <c r="H41" i="2" s="1"/>
  <c r="HV25" i="1"/>
  <c r="Q32" i="2" s="1"/>
  <c r="H49" i="2" s="1"/>
  <c r="HV8" i="1"/>
  <c r="Q15" i="2" s="1"/>
  <c r="H15" i="2" s="1"/>
  <c r="HV26" i="1"/>
  <c r="Q33" i="2" s="1"/>
  <c r="H51" i="2" s="1"/>
  <c r="HV27" i="1"/>
  <c r="Q34" i="2" s="1"/>
  <c r="H53" i="2" s="1"/>
  <c r="HV14" i="1"/>
  <c r="Q21" i="2" s="1"/>
  <c r="H27" i="2" s="1"/>
  <c r="HV23" i="1"/>
  <c r="Q30" i="2" s="1"/>
  <c r="H45" i="2" s="1"/>
  <c r="HV18" i="1"/>
  <c r="Q25" i="2" s="1"/>
  <c r="H35" i="2" s="1"/>
  <c r="HV22" i="1"/>
  <c r="Q29" i="2" s="1"/>
  <c r="H43" i="2" s="1"/>
  <c r="HV24" i="1"/>
  <c r="Q31" i="2" s="1"/>
  <c r="H47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<sst xmlns="http://schemas.openxmlformats.org/spreadsheetml/2006/main" count="116" uniqueCount="87">
  <si>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</si>
  <si>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</si>
  <si>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</si>
  <si>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</si>
  <si>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</si>
  <si>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</si>
  <si>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</si>
  <si>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</si>
  <si>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</si>
  <si>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</si>
  <si>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</si>
  <si>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</si>
  <si>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</si>
  <si>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</si>
  <si>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</si>
  <si>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</si>
  <si>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</si>
  <si>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</si>
  <si>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</si>
  <si>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</si>
  <si>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</si>
  <si>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</si>
  <si>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</si>
  <si>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</si>
  <si>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</si>
  <si>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</si>
  <si>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</si>
  <si>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</si>
  <si>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</si>
  <si>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</si>
  <si>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</si>
  <si>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</si>
  <si>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</si>
  <si>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</si>
  <si>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</si>
  <si>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</si>
  <si>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</si>
  <si>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</si>
  <si>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</si>
  <si>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</si>
  <si>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</si>
  <si>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</si>
  <si>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</si>
  <si>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</si>
  <si>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</si>
  <si>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</si>
  <si>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</si>
  <si>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</si>
  <si>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</si>
  <si>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</si>
  <si>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</si>
  <si>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</si>
  <si>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</si>
  <si>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</si>
  <si>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</si>
  <si>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</si>
  <si>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</si>
  <si>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</si>
  <si>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</si>
  <si>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</si>
  <si>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</si>
  <si>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</si>
  <si>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</si>
  <si>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</si>
  <si>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</si>
  <si>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</si>
  <si>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</si>
  <si>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</si>
  <si>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</si>
  <si>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</si>
  <si>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</si>
  <si>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</si>
  <si>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</si>
  <si>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</si>
  <si>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</si>
  <si>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</si>
  <si>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</si>
  <si>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</si>
  <si>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</si>
  <si>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</si>
  <si>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</si>
  <si>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</si>
  <si>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</si>
  <si>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</si>
  <si>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</si>
  <si>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t>第26回兵庫県ユースU-15フットサル大会　神戸市予選</t>
    <phoneticPr fontId="32"/>
  </si>
  <si>
    <t>２０２０年 ９月２２日（ 火 ）</t>
    <rPh sb="13" eb="14">
      <t>カ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</si>
</sst>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95">
    <xf numFmtId="0" fontId="0" fillId="0" borderId="0" xfId="0"/>
    <xf numFmtId="0" fontId="1" fillId="0" borderId="0" xfId="4">
      <alignment vertical="center"/>
    </xf>
    <xf numFmtId="0" fontId="1" fillId="0" borderId="0" xfId="4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NumberFormat="1" applyBorder="1" applyAlignment="1">
      <alignment horizontal="center" shrinkToFit="1"/>
    </xf>
    <xf numFmtId="0" fontId="1" fillId="0" borderId="15" xfId="4" applyNumberFormat="1" applyBorder="1" applyAlignment="1">
      <alignment vertical="center"/>
    </xf>
    <xf numFmtId="0" fontId="1" fillId="0" borderId="27" xfId="4" applyNumberFormat="1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NumberFormat="1" applyBorder="1" applyAlignment="1">
      <alignment horizontal="center" shrinkToFit="1"/>
    </xf>
    <xf numFmtId="0" fontId="1" fillId="0" borderId="0" xfId="4" applyBorder="1">
      <alignment vertical="center"/>
    </xf>
    <xf numFmtId="0" fontId="1" fillId="0" borderId="0" xfId="4" applyFill="1" applyBorder="1">
      <alignment vertical="center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 applyBorder="1" applyAlignment="1">
      <alignment vertical="center"/>
    </xf>
    <xf numFmtId="0" fontId="1" fillId="0" borderId="0" xfId="4" applyNumberFormat="1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" fillId="0" borderId="0" xfId="4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1" fillId="0" borderId="103" xfId="0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vertical="center"/>
    </xf>
    <xf numFmtId="0" fontId="21" fillId="0" borderId="95" xfId="0" applyFont="1" applyFill="1" applyBorder="1" applyAlignment="1">
      <alignment vertical="center"/>
    </xf>
    <xf numFmtId="0" fontId="17" fillId="0" borderId="145" xfId="0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5" fillId="0" borderId="112" xfId="0" applyFont="1" applyFill="1" applyBorder="1" applyAlignment="1">
      <alignment horizontal="center" vertical="center"/>
    </xf>
    <xf numFmtId="0" fontId="16" fillId="0" borderId="112" xfId="0" applyFont="1" applyFill="1" applyBorder="1" applyAlignment="1" applyProtection="1">
      <alignment horizontal="center" vertical="center" shrinkToFit="1"/>
      <protection locked="0"/>
    </xf>
    <xf numFmtId="0" fontId="21" fillId="0" borderId="176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 wrapText="1"/>
    </xf>
    <xf numFmtId="0" fontId="25" fillId="0" borderId="179" xfId="0" applyFont="1" applyFill="1" applyBorder="1" applyAlignment="1">
      <alignment vertical="center"/>
    </xf>
    <xf numFmtId="0" fontId="26" fillId="0" borderId="180" xfId="0" applyFont="1" applyFill="1" applyBorder="1" applyAlignment="1" applyProtection="1">
      <alignment horizontal="center" vertical="center" shrinkToFit="1"/>
      <protection locked="0"/>
    </xf>
    <xf numFmtId="0" fontId="27" fillId="0" borderId="180" xfId="0" applyFont="1" applyFill="1" applyBorder="1" applyAlignment="1" applyProtection="1">
      <alignment horizontal="center" vertical="center" shrinkToFit="1"/>
      <protection locked="0"/>
    </xf>
    <xf numFmtId="0" fontId="16" fillId="0" borderId="180" xfId="0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16" fillId="0" borderId="183" xfId="0" applyFont="1" applyFill="1" applyBorder="1" applyAlignment="1" applyProtection="1">
      <alignment horizontal="center" vertical="center" shrinkToFit="1"/>
      <protection locked="0"/>
    </xf>
    <xf numFmtId="0" fontId="25" fillId="0" borderId="18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25" fillId="0" borderId="193" xfId="0" applyFont="1" applyFill="1" applyBorder="1" applyAlignment="1">
      <alignment vertical="center"/>
    </xf>
    <xf numFmtId="0" fontId="26" fillId="0" borderId="194" xfId="0" applyFont="1" applyFill="1" applyBorder="1" applyAlignment="1" applyProtection="1">
      <alignment horizontal="center" vertical="center" shrinkToFit="1"/>
      <protection locked="0"/>
    </xf>
    <xf numFmtId="0" fontId="16" fillId="0" borderId="194" xfId="0" applyFont="1" applyFill="1" applyBorder="1" applyAlignment="1" applyProtection="1">
      <alignment horizontal="center" vertical="center" shrinkToFit="1"/>
      <protection locked="0"/>
    </xf>
    <xf numFmtId="0" fontId="25" fillId="0" borderId="196" xfId="0" applyFont="1" applyFill="1" applyBorder="1" applyAlignment="1">
      <alignment vertical="center"/>
    </xf>
    <xf numFmtId="0" fontId="26" fillId="0" borderId="197" xfId="0" applyFont="1" applyFill="1" applyBorder="1" applyAlignment="1" applyProtection="1">
      <alignment horizontal="center" vertical="center" shrinkToFit="1"/>
      <protection locked="0"/>
    </xf>
    <xf numFmtId="0" fontId="27" fillId="0" borderId="197" xfId="0" applyFont="1" applyFill="1" applyBorder="1" applyAlignment="1" applyProtection="1">
      <alignment horizontal="center" vertical="center" shrinkToFit="1"/>
      <protection locked="0"/>
    </xf>
    <xf numFmtId="0" fontId="16" fillId="0" borderId="197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>
      <alignment horizontal="left" vertical="center"/>
    </xf>
    <xf numFmtId="0" fontId="22" fillId="0" borderId="112" xfId="0" applyFont="1" applyFill="1" applyBorder="1" applyAlignment="1">
      <alignment horizontal="left" vertical="top" wrapText="1"/>
    </xf>
    <xf numFmtId="176" fontId="16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12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77" xfId="0" applyFont="1" applyFill="1" applyBorder="1" applyAlignment="1">
      <alignment horizontal="center" vertical="center"/>
    </xf>
    <xf numFmtId="0" fontId="22" fillId="0" borderId="177" xfId="0" applyFont="1" applyFill="1" applyBorder="1" applyAlignment="1">
      <alignment horizontal="center" vertical="center" wrapText="1"/>
    </xf>
    <xf numFmtId="176" fontId="16" fillId="0" borderId="18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204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Fill="1" applyBorder="1" applyAlignment="1">
      <alignment horizontal="center" vertical="center"/>
    </xf>
    <xf numFmtId="177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83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94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206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Fill="1" applyBorder="1" applyAlignment="1">
      <alignment horizontal="center" vertical="center"/>
    </xf>
    <xf numFmtId="176" fontId="16" fillId="0" borderId="197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Fill="1" applyBorder="1" applyAlignment="1">
      <alignment horizontal="center" vertical="center"/>
    </xf>
    <xf numFmtId="177" fontId="16" fillId="0" borderId="15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>
      <alignment horizontal="right" vertical="center"/>
    </xf>
    <xf numFmtId="0" fontId="22" fillId="0" borderId="21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 applyProtection="1">
      <alignment vertical="center"/>
      <protection hidden="1"/>
    </xf>
    <xf numFmtId="0" fontId="21" fillId="0" borderId="212" xfId="0" applyNumberFormat="1" applyFont="1" applyFill="1" applyBorder="1" applyAlignment="1">
      <alignment horizontal="center" vertical="center"/>
    </xf>
    <xf numFmtId="0" fontId="21" fillId="0" borderId="213" xfId="0" applyNumberFormat="1" applyFont="1" applyFill="1" applyBorder="1" applyAlignment="1">
      <alignment horizontal="center" vertical="center"/>
    </xf>
    <xf numFmtId="0" fontId="21" fillId="0" borderId="21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/>
    <xf numFmtId="177" fontId="16" fillId="0" borderId="0" xfId="0" applyNumberFormat="1" applyFont="1" applyFill="1" applyAlignment="1">
      <alignment vertical="center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43" xfId="0" applyFont="1" applyFill="1" applyBorder="1" applyAlignment="1" applyProtection="1">
      <alignment horizontal="center" vertical="center" shrinkToFit="1"/>
    </xf>
    <xf numFmtId="0" fontId="16" fillId="0" borderId="144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143" xfId="0" applyFont="1" applyFill="1" applyBorder="1" applyAlignment="1" applyProtection="1">
      <alignment horizontal="center" vertical="center" shrinkToFit="1"/>
      <protection locked="0"/>
    </xf>
    <xf numFmtId="0" fontId="16" fillId="0" borderId="168" xfId="0" applyFont="1" applyFill="1" applyBorder="1" applyAlignment="1" applyProtection="1">
      <alignment horizontal="center" vertical="center" shrinkToFit="1"/>
      <protection locked="0"/>
    </xf>
    <xf numFmtId="0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right" shrinkToFit="1"/>
      <protection locked="0"/>
    </xf>
    <xf numFmtId="0" fontId="16" fillId="0" borderId="168" xfId="0" applyNumberFormat="1" applyFont="1" applyFill="1" applyBorder="1" applyAlignment="1" applyProtection="1">
      <alignment horizontal="right" shrinkToFit="1"/>
      <protection locked="0"/>
    </xf>
    <xf numFmtId="49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46" xfId="0" applyFont="1" applyFill="1" applyBorder="1" applyAlignment="1">
      <alignment horizontal="center" vertical="center" textRotation="255"/>
    </xf>
    <xf numFmtId="0" fontId="16" fillId="0" borderId="150" xfId="0" applyFont="1" applyFill="1" applyBorder="1" applyAlignment="1">
      <alignment horizontal="center" vertical="center" textRotation="255"/>
    </xf>
    <xf numFmtId="0" fontId="16" fillId="0" borderId="152" xfId="0" applyFont="1" applyFill="1" applyBorder="1" applyAlignment="1">
      <alignment horizontal="center" vertical="center" textRotation="255"/>
    </xf>
    <xf numFmtId="0" fontId="22" fillId="0" borderId="106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vertical="center"/>
    </xf>
    <xf numFmtId="0" fontId="22" fillId="0" borderId="113" xfId="0" applyFont="1" applyFill="1" applyBorder="1" applyAlignment="1">
      <alignment horizontal="center" vertical="center"/>
    </xf>
    <xf numFmtId="0" fontId="21" fillId="0" borderId="30" xfId="0" applyFont="1" applyFill="1" applyBorder="1" applyAlignment="1" applyProtection="1">
      <alignment horizontal="center" vertical="center" textRotation="255" shrinkToFit="1"/>
    </xf>
    <xf numFmtId="0" fontId="21" fillId="0" borderId="31" xfId="0" applyFont="1" applyFill="1" applyBorder="1" applyAlignment="1" applyProtection="1">
      <alignment horizontal="center" vertical="center" textRotation="255" shrinkToFit="1"/>
    </xf>
    <xf numFmtId="0" fontId="21" fillId="0" borderId="20" xfId="0" applyFont="1" applyFill="1" applyBorder="1" applyAlignment="1" applyProtection="1">
      <alignment horizontal="center" vertical="center" textRotation="255" shrinkToFit="1"/>
    </xf>
    <xf numFmtId="0" fontId="21" fillId="0" borderId="45" xfId="0" applyFont="1" applyFill="1" applyBorder="1" applyAlignment="1" applyProtection="1">
      <alignment horizontal="center" vertical="center" textRotation="255" shrinkToFit="1"/>
    </xf>
    <xf numFmtId="0" fontId="21" fillId="0" borderId="29" xfId="0" applyFont="1" applyFill="1" applyBorder="1" applyAlignment="1" applyProtection="1">
      <alignment horizontal="center" vertical="center" textRotation="255" shrinkToFit="1"/>
    </xf>
    <xf numFmtId="0" fontId="21" fillId="0" borderId="62" xfId="0" applyFont="1" applyFill="1" applyBorder="1" applyAlignment="1" applyProtection="1">
      <alignment horizontal="center" vertical="center" textRotation="255" shrinkToFit="1"/>
    </xf>
    <xf numFmtId="0" fontId="16" fillId="0" borderId="137" xfId="0" applyFont="1" applyFill="1" applyBorder="1" applyAlignment="1" applyProtection="1">
      <alignment horizontal="center" vertical="center" shrinkToFit="1"/>
    </xf>
    <xf numFmtId="0" fontId="16" fillId="0" borderId="138" xfId="0" applyFont="1" applyFill="1" applyBorder="1" applyAlignment="1" applyProtection="1">
      <alignment horizontal="center" vertical="center" shrinkToFit="1"/>
    </xf>
    <xf numFmtId="0" fontId="16" fillId="0" borderId="139" xfId="0" applyFont="1" applyFill="1" applyBorder="1" applyAlignment="1" applyProtection="1">
      <alignment horizontal="center" vertical="center" shrinkToFit="1"/>
    </xf>
    <xf numFmtId="0" fontId="16" fillId="0" borderId="140" xfId="0" applyFont="1" applyFill="1" applyBorder="1" applyAlignment="1" applyProtection="1">
      <alignment horizontal="center" vertical="center" shrinkToFit="1"/>
      <protection locked="0"/>
    </xf>
    <xf numFmtId="0" fontId="16" fillId="0" borderId="138" xfId="0" applyFont="1" applyFill="1" applyBorder="1" applyAlignment="1" applyProtection="1">
      <alignment horizontal="center" vertical="center" shrinkToFit="1"/>
      <protection locked="0"/>
    </xf>
    <xf numFmtId="0" fontId="16" fillId="0" borderId="139" xfId="0" applyFont="1" applyFill="1" applyBorder="1" applyAlignment="1" applyProtection="1">
      <alignment horizontal="center" vertical="center" shrinkToFit="1"/>
      <protection locked="0"/>
    </xf>
    <xf numFmtId="0" fontId="16" fillId="0" borderId="166" xfId="0" applyFont="1" applyFill="1" applyBorder="1" applyAlignment="1" applyProtection="1">
      <alignment horizontal="center" vertical="center" shrinkToFit="1"/>
      <protection locked="0"/>
    </xf>
    <xf numFmtId="0" fontId="16" fillId="0" borderId="1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right" shrinkToFit="1"/>
      <protection locked="0"/>
    </xf>
    <xf numFmtId="0" fontId="16" fillId="0" borderId="166" xfId="0" applyNumberFormat="1" applyFont="1" applyFill="1" applyBorder="1" applyAlignment="1" applyProtection="1">
      <alignment horizontal="right" shrinkToFit="1"/>
      <protection locked="0"/>
    </xf>
    <xf numFmtId="49" fontId="16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6" fillId="0" borderId="128" xfId="0" applyFont="1" applyFill="1" applyBorder="1" applyAlignment="1" applyProtection="1">
      <alignment horizontal="center" vertical="center" shrinkToFit="1"/>
    </xf>
    <xf numFmtId="0" fontId="16" fillId="0" borderId="129" xfId="0" applyFont="1" applyFill="1" applyBorder="1" applyAlignment="1" applyProtection="1">
      <alignment horizontal="center" vertical="center" shrinkToFit="1"/>
    </xf>
    <xf numFmtId="0" fontId="16" fillId="0" borderId="141" xfId="0" applyFont="1" applyFill="1" applyBorder="1" applyAlignment="1" applyProtection="1">
      <alignment horizontal="center" vertical="center" shrinkToFit="1"/>
    </xf>
    <xf numFmtId="0" fontId="16" fillId="0" borderId="142" xfId="0" applyFont="1" applyFill="1" applyBorder="1" applyAlignment="1" applyProtection="1">
      <alignment horizontal="center" vertical="center" shrinkToFit="1"/>
      <protection locked="0"/>
    </xf>
    <xf numFmtId="0" fontId="16" fillId="0" borderId="129" xfId="0" applyFont="1" applyFill="1" applyBorder="1" applyAlignment="1" applyProtection="1">
      <alignment horizontal="center" vertical="center" shrinkToFit="1"/>
      <protection locked="0"/>
    </xf>
    <xf numFmtId="0" fontId="16" fillId="0" borderId="141" xfId="0" applyFont="1" applyFill="1" applyBorder="1" applyAlignment="1" applyProtection="1">
      <alignment horizontal="center" vertical="center" shrinkToFit="1"/>
      <protection locked="0"/>
    </xf>
    <xf numFmtId="0" fontId="16" fillId="0" borderId="130" xfId="0" applyFont="1" applyFill="1" applyBorder="1" applyAlignment="1" applyProtection="1">
      <alignment horizontal="center" vertical="center" shrinkToFit="1"/>
      <protection locked="0"/>
    </xf>
    <xf numFmtId="0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right" shrinkToFit="1"/>
      <protection locked="0"/>
    </xf>
    <xf numFmtId="0" fontId="16" fillId="0" borderId="130" xfId="0" applyNumberFormat="1" applyFont="1" applyFill="1" applyBorder="1" applyAlignment="1" applyProtection="1">
      <alignment horizontal="right" shrinkToFit="1"/>
      <protection locked="0"/>
    </xf>
    <xf numFmtId="49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08" xfId="0" applyFont="1" applyBorder="1" applyAlignment="1">
      <alignment horizontal="right" vertical="center"/>
    </xf>
    <xf numFmtId="0" fontId="0" fillId="0" borderId="5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61" xfId="0" applyFont="1" applyBorder="1" applyAlignment="1">
      <alignment horizontal="right" vertical="center"/>
    </xf>
    <xf numFmtId="49" fontId="16" fillId="0" borderId="20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6" fillId="0" borderId="132" xfId="0" applyFont="1" applyFill="1" applyBorder="1" applyAlignment="1" applyProtection="1">
      <alignment horizontal="center" vertical="center" shrinkToFit="1"/>
    </xf>
    <xf numFmtId="0" fontId="16" fillId="0" borderId="133" xfId="0" applyFont="1" applyFill="1" applyBorder="1" applyAlignment="1" applyProtection="1">
      <alignment horizontal="center" vertical="center" shrinkToFit="1"/>
    </xf>
    <xf numFmtId="0" fontId="16" fillId="0" borderId="134" xfId="0" applyFont="1" applyFill="1" applyBorder="1" applyAlignment="1" applyProtection="1">
      <alignment horizontal="center" vertical="center" shrinkToFit="1"/>
    </xf>
    <xf numFmtId="0" fontId="16" fillId="0" borderId="135" xfId="0" applyFont="1" applyFill="1" applyBorder="1" applyAlignment="1" applyProtection="1">
      <alignment horizontal="center" vertical="center" shrinkToFit="1"/>
      <protection locked="0"/>
    </xf>
    <xf numFmtId="0" fontId="16" fillId="0" borderId="133" xfId="0" applyFont="1" applyFill="1" applyBorder="1" applyAlignment="1" applyProtection="1">
      <alignment horizontal="center" vertical="center" shrinkToFit="1"/>
      <protection locked="0"/>
    </xf>
    <xf numFmtId="0" fontId="16" fillId="0" borderId="134" xfId="0" applyFont="1" applyFill="1" applyBorder="1" applyAlignment="1" applyProtection="1">
      <alignment horizontal="center" vertical="center" shrinkToFit="1"/>
      <protection locked="0"/>
    </xf>
    <xf numFmtId="0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4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</xf>
    <xf numFmtId="0" fontId="16" fillId="0" borderId="136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  <protection locked="0"/>
    </xf>
    <xf numFmtId="0" fontId="16" fillId="0" borderId="136" xfId="0" applyFont="1" applyFill="1" applyBorder="1" applyAlignment="1" applyProtection="1">
      <alignment horizontal="center" vertical="center" shrinkToFit="1"/>
      <protection locked="0"/>
    </xf>
    <xf numFmtId="0" fontId="16" fillId="0" borderId="116" xfId="0" applyFont="1" applyFill="1" applyBorder="1" applyAlignment="1" applyProtection="1">
      <alignment horizontal="center" vertical="center" shrinkToFit="1"/>
      <protection locked="0"/>
    </xf>
    <xf numFmtId="0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16" fillId="0" borderId="121" xfId="0" applyFont="1" applyFill="1" applyBorder="1" applyAlignment="1" applyProtection="1">
      <alignment horizontal="center" vertical="center" shrinkToFit="1"/>
    </xf>
    <xf numFmtId="0" fontId="16" fillId="0" borderId="110" xfId="0" applyFont="1" applyFill="1" applyBorder="1" applyAlignment="1" applyProtection="1">
      <alignment horizontal="center" vertical="center" shrinkToFit="1"/>
    </xf>
    <xf numFmtId="0" fontId="16" fillId="0" borderId="122" xfId="0" applyFont="1" applyFill="1" applyBorder="1" applyAlignment="1" applyProtection="1">
      <alignment horizontal="center" vertical="center" shrinkToFit="1"/>
    </xf>
    <xf numFmtId="0" fontId="16" fillId="0" borderId="123" xfId="0" applyFont="1" applyFill="1" applyBorder="1" applyAlignment="1" applyProtection="1">
      <alignment horizontal="center" vertical="center" shrinkToFit="1"/>
      <protection locked="0"/>
    </xf>
    <xf numFmtId="0" fontId="16" fillId="0" borderId="110" xfId="0" applyFont="1" applyFill="1" applyBorder="1" applyAlignment="1" applyProtection="1">
      <alignment horizontal="center" vertical="center" shrinkToFit="1"/>
      <protection locked="0"/>
    </xf>
    <xf numFmtId="0" fontId="16" fillId="0" borderId="122" xfId="0" applyFont="1" applyFill="1" applyBorder="1" applyAlignment="1" applyProtection="1">
      <alignment horizontal="center" vertical="center" shrinkToFit="1"/>
      <protection locked="0"/>
    </xf>
    <xf numFmtId="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8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18" xfId="0" applyFont="1" applyFill="1" applyBorder="1" applyAlignment="1" applyProtection="1">
      <alignment horizontal="center" vertical="center" shrinkToFit="1"/>
    </xf>
    <xf numFmtId="0" fontId="16" fillId="0" borderId="95" xfId="0" applyFont="1" applyFill="1" applyBorder="1" applyAlignment="1" applyProtection="1">
      <alignment horizontal="center" vertical="center" shrinkToFit="1"/>
    </xf>
    <xf numFmtId="0" fontId="16" fillId="0" borderId="119" xfId="0" applyFont="1" applyFill="1" applyBorder="1" applyAlignment="1" applyProtection="1">
      <alignment horizontal="center" vertical="center" shrinkToFit="1"/>
    </xf>
    <xf numFmtId="0" fontId="16" fillId="0" borderId="120" xfId="0" applyFont="1" applyFill="1" applyBorder="1" applyAlignment="1" applyProtection="1">
      <alignment horizontal="center" vertical="center" shrinkToFit="1"/>
      <protection locked="0"/>
    </xf>
    <xf numFmtId="0" fontId="16" fillId="0" borderId="95" xfId="0" applyFont="1" applyFill="1" applyBorder="1" applyAlignment="1" applyProtection="1">
      <alignment horizontal="center" vertical="center" shrinkToFit="1"/>
      <protection locked="0"/>
    </xf>
    <xf numFmtId="0" fontId="16" fillId="0" borderId="119" xfId="0" applyFont="1" applyFill="1" applyBorder="1" applyAlignment="1" applyProtection="1">
      <alignment horizontal="center" vertical="center" shrinkToFit="1"/>
      <protection locked="0"/>
    </xf>
    <xf numFmtId="0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4" xfId="0" applyFont="1" applyFill="1" applyBorder="1" applyAlignment="1" applyProtection="1">
      <alignment horizontal="center" vertical="center" shrinkToFit="1"/>
    </xf>
    <xf numFmtId="0" fontId="16" fillId="0" borderId="125" xfId="0" applyFont="1" applyFill="1" applyBorder="1" applyAlignment="1" applyProtection="1">
      <alignment horizontal="center" vertical="center" shrinkToFit="1"/>
    </xf>
    <xf numFmtId="0" fontId="16" fillId="0" borderId="126" xfId="0" applyFont="1" applyFill="1" applyBorder="1" applyAlignment="1" applyProtection="1">
      <alignment horizontal="center" vertical="center" shrinkToFit="1"/>
    </xf>
    <xf numFmtId="0" fontId="16" fillId="0" borderId="127" xfId="0" applyFont="1" applyFill="1" applyBorder="1" applyAlignment="1" applyProtection="1">
      <alignment horizontal="center" vertical="center" shrinkToFit="1"/>
      <protection locked="0"/>
    </xf>
    <xf numFmtId="0" fontId="16" fillId="0" borderId="125" xfId="0" applyFont="1" applyFill="1" applyBorder="1" applyAlignment="1" applyProtection="1">
      <alignment horizontal="center" vertical="center" shrinkToFit="1"/>
      <protection locked="0"/>
    </xf>
    <xf numFmtId="0" fontId="16" fillId="0" borderId="126" xfId="0" applyFont="1" applyFill="1" applyBorder="1" applyAlignment="1" applyProtection="1">
      <alignment horizontal="center" vertical="center" shrinkToFit="1"/>
      <protection locked="0"/>
    </xf>
    <xf numFmtId="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06" xfId="0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horizontal="center" vertical="center"/>
    </xf>
    <xf numFmtId="0" fontId="23" fillId="0" borderId="188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5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21" fillId="0" borderId="189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1" fillId="0" borderId="122" xfId="0" applyFont="1" applyFill="1" applyBorder="1" applyAlignment="1">
      <alignment horizontal="center" vertical="center"/>
    </xf>
    <xf numFmtId="0" fontId="16" fillId="0" borderId="120" xfId="0" quotePrefix="1" applyFont="1" applyFill="1" applyBorder="1" applyAlignment="1" applyProtection="1">
      <alignment horizontal="center" vertical="center" shrinkToFit="1"/>
      <protection locked="0"/>
    </xf>
    <xf numFmtId="0" fontId="16" fillId="0" borderId="9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1" xfId="0" applyFont="1" applyFill="1" applyBorder="1" applyAlignment="1" applyProtection="1">
      <alignment horizontal="center" vertical="center" shrinkToFit="1"/>
      <protection locked="0"/>
    </xf>
    <xf numFmtId="0" fontId="21" fillId="0" borderId="105" xfId="0" applyFont="1" applyFill="1" applyBorder="1" applyAlignment="1">
      <alignment horizontal="center" vertical="center"/>
    </xf>
    <xf numFmtId="0" fontId="21" fillId="0" borderId="151" xfId="0" applyFont="1" applyFill="1" applyBorder="1" applyAlignment="1">
      <alignment horizontal="center" vertical="center"/>
    </xf>
    <xf numFmtId="0" fontId="16" fillId="0" borderId="105" xfId="0" applyFont="1" applyFill="1" applyBorder="1" applyAlignment="1" applyProtection="1">
      <alignment horizontal="center" vertical="center" shrinkToFit="1"/>
      <protection locked="0"/>
    </xf>
    <xf numFmtId="0" fontId="16" fillId="0" borderId="151" xfId="0" applyFont="1" applyFill="1" applyBorder="1" applyAlignment="1" applyProtection="1">
      <alignment horizontal="center" vertical="center" shrinkToFit="1"/>
      <protection locked="0"/>
    </xf>
    <xf numFmtId="0" fontId="16" fillId="0" borderId="153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0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5" xfId="0" applyFont="1" applyFill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5" xfId="0" applyFont="1" applyFill="1" applyBorder="1" applyAlignment="1" applyProtection="1">
      <alignment horizontal="left" vertical="center" shrinkToFit="1"/>
      <protection locked="0"/>
    </xf>
    <xf numFmtId="0" fontId="21" fillId="0" borderId="105" xfId="0" applyFont="1" applyFill="1" applyBorder="1" applyAlignment="1">
      <alignment shrinkToFit="1"/>
    </xf>
    <xf numFmtId="0" fontId="21" fillId="0" borderId="164" xfId="0" applyFont="1" applyFill="1" applyBorder="1" applyAlignment="1">
      <alignment shrinkToFit="1"/>
    </xf>
    <xf numFmtId="0" fontId="21" fillId="0" borderId="165" xfId="0" applyFont="1" applyFill="1" applyBorder="1" applyAlignment="1">
      <alignment horizontal="center" vertical="center"/>
    </xf>
    <xf numFmtId="0" fontId="21" fillId="0" borderId="171" xfId="0" applyFont="1" applyFill="1" applyBorder="1" applyAlignment="1">
      <alignment horizontal="center" vertical="center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7" xfId="0" applyFont="1" applyFill="1" applyBorder="1" applyAlignment="1">
      <alignment horizontal="center" vertical="center"/>
    </xf>
    <xf numFmtId="0" fontId="21" fillId="0" borderId="148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 wrapText="1"/>
    </xf>
    <xf numFmtId="0" fontId="21" fillId="0" borderId="186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97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23" fillId="0" borderId="97" xfId="0" applyFont="1" applyFill="1" applyBorder="1" applyAlignment="1" applyProtection="1">
      <alignment horizontal="center" vertical="center" shrinkToFit="1"/>
      <protection locked="0"/>
    </xf>
    <xf numFmtId="0" fontId="23" fillId="0" borderId="160" xfId="0" applyFont="1" applyFill="1" applyBorder="1" applyAlignment="1" applyProtection="1">
      <alignment horizontal="center" vertical="center" shrinkToFit="1"/>
      <protection locked="0"/>
    </xf>
    <xf numFmtId="0" fontId="21" fillId="0" borderId="161" xfId="0" applyFont="1" applyFill="1" applyBorder="1" applyAlignment="1">
      <alignment horizontal="center" vertical="center" shrinkToFit="1"/>
    </xf>
    <xf numFmtId="49" fontId="23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9" xfId="0" applyFont="1" applyFill="1" applyBorder="1" applyAlignment="1">
      <alignment horizontal="center" vertical="center" wrapText="1"/>
    </xf>
    <xf numFmtId="0" fontId="21" fillId="0" borderId="100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102" xfId="0" applyFont="1" applyFill="1" applyBorder="1" applyAlignment="1" applyProtection="1">
      <alignment horizontal="center" vertical="center"/>
      <protection locked="0"/>
    </xf>
    <xf numFmtId="0" fontId="21" fillId="0" borderId="102" xfId="0" applyFont="1" applyFill="1" applyBorder="1" applyAlignment="1" applyProtection="1">
      <alignment horizontal="center" vertical="center" shrinkToFit="1"/>
      <protection locked="0"/>
    </xf>
    <xf numFmtId="0" fontId="21" fillId="0" borderId="102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center"/>
    </xf>
    <xf numFmtId="0" fontId="21" fillId="0" borderId="163" xfId="0" applyFont="1" applyFill="1" applyBorder="1" applyAlignment="1">
      <alignment horizontal="center" vertical="center"/>
    </xf>
    <xf numFmtId="0" fontId="21" fillId="0" borderId="170" xfId="0" applyFont="1" applyFill="1" applyBorder="1" applyAlignment="1">
      <alignment horizontal="center" vertical="center"/>
    </xf>
    <xf numFmtId="49" fontId="16" fillId="0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56" xfId="0" applyFont="1" applyFill="1" applyBorder="1" applyAlignment="1">
      <alignment horizontal="center" vertical="center" shrinkToFit="1"/>
    </xf>
    <xf numFmtId="0" fontId="21" fillId="0" borderId="157" xfId="1" applyFont="1" applyFill="1" applyBorder="1" applyAlignment="1" applyProtection="1">
      <alignment horizontal="center" vertical="center" shrinkToFit="1"/>
      <protection locked="0"/>
    </xf>
    <xf numFmtId="0" fontId="21" fillId="0" borderId="90" xfId="1" applyFont="1" applyFill="1" applyBorder="1" applyAlignment="1" applyProtection="1">
      <alignment horizontal="center" vertical="center" shrinkToFit="1"/>
      <protection locked="0"/>
    </xf>
    <xf numFmtId="0" fontId="21" fillId="0" borderId="91" xfId="1" applyFont="1" applyFill="1" applyBorder="1" applyAlignment="1" applyProtection="1">
      <alignment horizontal="center" vertical="center" shrinkToFit="1"/>
      <protection locked="0"/>
    </xf>
    <xf numFmtId="0" fontId="23" fillId="0" borderId="90" xfId="1" applyFont="1" applyFill="1" applyBorder="1" applyAlignment="1" applyProtection="1">
      <alignment horizontal="center" vertical="center" shrinkToFit="1"/>
      <protection locked="0"/>
    </xf>
    <xf numFmtId="0" fontId="23" fillId="0" borderId="178" xfId="1" applyFont="1" applyFill="1" applyBorder="1" applyAlignment="1" applyProtection="1">
      <alignment horizontal="center" vertical="center" shrinkToFit="1"/>
      <protection locked="0"/>
    </xf>
    <xf numFmtId="0" fontId="21" fillId="0" borderId="92" xfId="0" applyFont="1" applyFill="1" applyBorder="1" applyAlignment="1">
      <alignment horizontal="center" vertical="center"/>
    </xf>
    <xf numFmtId="0" fontId="21" fillId="0" borderId="93" xfId="0" applyFont="1" applyFill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0" fontId="23" fillId="0" borderId="95" xfId="0" applyFont="1" applyFill="1" applyBorder="1" applyAlignment="1" applyProtection="1">
      <alignment horizontal="center" vertical="center" shrinkToFit="1"/>
      <protection locked="0"/>
    </xf>
    <xf numFmtId="0" fontId="23" fillId="0" borderId="158" xfId="0" applyFont="1" applyFill="1" applyBorder="1" applyAlignment="1" applyProtection="1">
      <alignment horizontal="center" vertical="center" shrinkToFit="1"/>
      <protection locked="0"/>
    </xf>
    <xf numFmtId="0" fontId="21" fillId="0" borderId="159" xfId="0" applyFont="1" applyFill="1" applyBorder="1" applyAlignment="1">
      <alignment horizontal="center" vertical="center"/>
    </xf>
    <xf numFmtId="49" fontId="23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33" fillId="0" borderId="85" xfId="0" applyFont="1" applyFill="1" applyBorder="1" applyAlignment="1">
      <alignment horizontal="center"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7" fillId="0" borderId="174" xfId="0" applyFont="1" applyFill="1" applyBorder="1" applyAlignment="1">
      <alignment horizontal="center" vertical="center" shrinkToFit="1"/>
    </xf>
    <xf numFmtId="0" fontId="21" fillId="0" borderId="86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 shrinkToFit="1"/>
    </xf>
    <xf numFmtId="0" fontId="23" fillId="0" borderId="154" xfId="0" applyFont="1" applyFill="1" applyBorder="1" applyAlignment="1">
      <alignment horizontal="center" vertical="center" shrinkToFit="1"/>
    </xf>
    <xf numFmtId="0" fontId="21" fillId="0" borderId="155" xfId="0" applyFont="1" applyFill="1" applyBorder="1" applyAlignment="1">
      <alignment horizontal="center" vertical="center"/>
    </xf>
    <xf numFmtId="0" fontId="23" fillId="0" borderId="175" xfId="0" applyFont="1" applyFill="1" applyBorder="1" applyAlignment="1">
      <alignment horizontal="center" vertical="center" shrinkToFit="1"/>
    </xf>
    <xf numFmtId="0" fontId="22" fillId="0" borderId="202" xfId="0" applyFont="1" applyFill="1" applyBorder="1" applyAlignment="1">
      <alignment horizontal="center" vertical="center" wrapText="1" shrinkToFit="1"/>
    </xf>
    <xf numFmtId="0" fontId="22" fillId="0" borderId="203" xfId="0" applyFont="1" applyFill="1" applyBorder="1" applyAlignment="1">
      <alignment horizontal="center" vertical="center" shrinkToFit="1"/>
    </xf>
    <xf numFmtId="0" fontId="22" fillId="0" borderId="209" xfId="0" applyFont="1" applyFill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1" fillId="0" borderId="25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0" fillId="0" borderId="27" xfId="4" applyNumberFormat="1" applyFont="1" applyBorder="1" applyAlignment="1">
      <alignment horizontal="distributed" vertical="center" shrinkToFit="1"/>
    </xf>
    <xf numFmtId="0" fontId="10" fillId="0" borderId="0" xfId="4" applyNumberFormat="1" applyFont="1" applyBorder="1" applyAlignment="1">
      <alignment horizontal="distributed" vertical="center" shrinkToFit="1"/>
    </xf>
    <xf numFmtId="0" fontId="9" fillId="0" borderId="28" xfId="4" applyNumberFormat="1" applyFont="1" applyBorder="1" applyAlignment="1">
      <alignment horizontal="distributed" vertical="center" shrinkToFit="1"/>
    </xf>
    <xf numFmtId="0" fontId="9" fillId="0" borderId="52" xfId="4" applyNumberFormat="1" applyFont="1" applyBorder="1" applyAlignment="1">
      <alignment horizontal="distributed" vertical="center" shrinkToFit="1"/>
    </xf>
    <xf numFmtId="0" fontId="9" fillId="0" borderId="24" xfId="4" applyNumberFormat="1" applyFont="1" applyBorder="1" applyAlignment="1">
      <alignment horizontal="distributed" vertical="center" shrinkToFit="1"/>
    </xf>
    <xf numFmtId="0" fontId="9" fillId="0" borderId="61" xfId="4" applyNumberFormat="1" applyFont="1" applyBorder="1" applyAlignment="1">
      <alignment horizontal="distributed" vertical="center" shrinkToFit="1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1" fillId="0" borderId="28" xfId="4" applyNumberFormat="1" applyFont="1" applyBorder="1" applyAlignment="1">
      <alignment horizontal="distributed" vertical="center" shrinkToFit="1"/>
    </xf>
    <xf numFmtId="0" fontId="11" fillId="0" borderId="52" xfId="4" applyNumberFormat="1" applyFont="1" applyBorder="1" applyAlignment="1">
      <alignment horizontal="distributed" vertical="center" shrinkToFit="1"/>
    </xf>
    <xf numFmtId="0" fontId="11" fillId="0" borderId="24" xfId="4" applyNumberFormat="1" applyFont="1" applyBorder="1" applyAlignment="1">
      <alignment horizontal="distributed" vertical="center" shrinkToFit="1"/>
    </xf>
    <xf numFmtId="0" fontId="11" fillId="0" borderId="61" xfId="4" applyNumberFormat="1" applyFont="1" applyBorder="1" applyAlignment="1">
      <alignment horizontal="distributed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11" xfId="4" applyFont="1" applyBorder="1" applyAlignment="1">
      <alignment horizontal="center" vertical="center"/>
    </xf>
    <xf numFmtId="0" fontId="1" fillId="0" borderId="51" xfId="4" applyFont="1" applyBorder="1" applyAlignment="1">
      <alignment horizontal="center" vertical="center"/>
    </xf>
    <xf numFmtId="0" fontId="1" fillId="0" borderId="26" xfId="4" applyFont="1" applyBorder="1" applyAlignment="1">
      <alignment horizontal="center" vertical="center"/>
    </xf>
    <xf numFmtId="0" fontId="1" fillId="0" borderId="53" xfId="4" applyFont="1" applyBorder="1" applyAlignment="1">
      <alignment horizontal="center" vertical="center"/>
    </xf>
    <xf numFmtId="0" fontId="11" fillId="0" borderId="22" xfId="4" applyNumberFormat="1" applyFont="1" applyBorder="1" applyAlignment="1">
      <alignment horizontal="distributed" vertical="center" shrinkToFit="1"/>
    </xf>
    <xf numFmtId="0" fontId="11" fillId="0" borderId="59" xfId="4" applyNumberFormat="1" applyFont="1" applyBorder="1" applyAlignment="1">
      <alignment horizontal="distributed" vertical="center" shrinkToFit="1"/>
    </xf>
    <xf numFmtId="0" fontId="1" fillId="0" borderId="48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1" fillId="0" borderId="26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9" fillId="0" borderId="75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0" fontId="1" fillId="0" borderId="0" xfId="4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14" fontId="34" fillId="0" borderId="8" xfId="4" applyNumberFormat="1" applyFont="1" applyBorder="1" applyAlignment="1">
      <alignment horizontal="center" vertical="center"/>
    </xf>
  </cellXfs>
  <cellStyles count="5">
    <cellStyle name="桁区切り 2" xfId="2" xr:uid="{00000000-0005-0000-0000-000029000000}"/>
    <cellStyle name="標準" xfId="0" builtinId="0"/>
    <cellStyle name="標準 2" xfId="3" xr:uid="{00000000-0005-0000-0000-000033000000}"/>
    <cellStyle name="標準 3" xfId="4" xr:uid="{00000000-0005-0000-0000-000034000000}"/>
    <cellStyle name="標準_Sheet1" xfId="1" xr:uid="{00000000-0005-0000-0000-00002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81"/>
  <sheetViews>
    <sheetView showGridLines="0" topLeftCell="A10" zoomScale="70" zoomScaleNormal="70" workbookViewId="0">
      <selection activeCell="G5" sqref="G5:AI5"/>
    </sheetView>
  </sheetViews>
  <sheetFormatPr defaultColWidth="2.7109375" defaultRowHeight="21" customHeight="1" x14ac:dyDescent="0.15"/>
  <cols>
    <col min="1" max="1" width="2.7109375" style="29"/>
    <col min="2" max="2" width="3" style="30" customWidth="1"/>
    <col min="3" max="35" width="3" style="29" customWidth="1"/>
    <col min="36" max="36" width="1.85546875" style="31" customWidth="1"/>
    <col min="37" max="37" width="5" style="31" customWidth="1"/>
    <col min="38" max="39" width="7.85546875" style="32" customWidth="1"/>
    <col min="40" max="41" width="13.5703125" style="31" customWidth="1"/>
    <col min="42" max="43" width="15.28515625" style="31" customWidth="1"/>
    <col min="44" max="45" width="5.140625" style="31" customWidth="1"/>
    <col min="46" max="46" width="16.7109375" style="31" customWidth="1"/>
    <col min="47" max="47" width="3" style="31" customWidth="1"/>
    <col min="48" max="48" width="8.140625" style="31" customWidth="1"/>
    <col min="49" max="50" width="8.7109375" style="31" customWidth="1"/>
    <col min="51" max="51" width="2.42578125" style="31" customWidth="1"/>
    <col min="52" max="180" width="2.7109375" style="31" customWidth="1"/>
    <col min="181" max="227" width="2.7109375" style="29" customWidth="1"/>
    <col min="228" max="229" width="12" style="29" customWidth="1"/>
    <col min="230" max="230" width="10.85546875" style="29" customWidth="1"/>
    <col min="231" max="231" width="12.5703125" style="29" customWidth="1"/>
    <col min="232" max="232" width="15" style="29" customWidth="1"/>
    <col min="233" max="16384" width="2.7109375" style="29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33">
        <v>2</v>
      </c>
      <c r="C3" s="34">
        <v>0</v>
      </c>
      <c r="D3" s="34">
        <v>2</v>
      </c>
      <c r="E3" s="34">
        <v>0</v>
      </c>
      <c r="F3" s="333" t="s">
        <v>0</v>
      </c>
      <c r="G3" s="333"/>
      <c r="H3" s="334"/>
      <c r="I3" s="335" t="s">
        <v>1</v>
      </c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6"/>
      <c r="AJ3" s="46"/>
      <c r="AK3" s="47"/>
      <c r="AL3" s="353"/>
      <c r="AM3" s="354"/>
      <c r="AN3" s="354"/>
      <c r="AO3" s="354"/>
      <c r="AP3" s="354"/>
      <c r="AQ3" s="355"/>
      <c r="AR3" s="72"/>
      <c r="BC3" s="98"/>
      <c r="BD3" s="98"/>
      <c r="BE3" s="98"/>
      <c r="BF3" s="98"/>
      <c r="BG3" s="98"/>
      <c r="HT3" s="98"/>
      <c r="HU3" s="98"/>
      <c r="HV3" s="98"/>
      <c r="HW3" s="98"/>
    </row>
    <row r="4" spans="2:232" ht="5.25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48"/>
      <c r="AK4" s="46"/>
      <c r="AL4" s="356"/>
      <c r="AM4" s="357"/>
      <c r="AN4" s="357"/>
      <c r="AO4" s="357"/>
      <c r="AP4" s="357"/>
      <c r="AQ4" s="358"/>
      <c r="AR4" s="72"/>
      <c r="AS4" s="46"/>
      <c r="AT4" s="46"/>
      <c r="AU4" s="48"/>
      <c r="AV4" s="48"/>
      <c r="AW4" s="48"/>
      <c r="BC4" s="98"/>
      <c r="BD4" s="98"/>
      <c r="BE4" s="98"/>
      <c r="BF4" s="98"/>
      <c r="BG4" s="98"/>
      <c r="HT4" s="98"/>
      <c r="HU4" s="98"/>
      <c r="HV4" s="98"/>
      <c r="HW4" s="98"/>
    </row>
    <row r="5" spans="2:232" ht="33" customHeight="1" x14ac:dyDescent="0.15">
      <c r="B5" s="337" t="s">
        <v>2</v>
      </c>
      <c r="C5" s="338"/>
      <c r="D5" s="338"/>
      <c r="E5" s="338"/>
      <c r="F5" s="339"/>
      <c r="G5" s="340" t="s">
        <v>85</v>
      </c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2"/>
      <c r="AL5" s="359"/>
      <c r="AM5" s="360"/>
      <c r="AN5" s="360"/>
      <c r="AO5" s="360"/>
      <c r="AP5" s="360"/>
      <c r="AQ5" s="361"/>
      <c r="AR5" s="72"/>
      <c r="AS5" s="73"/>
      <c r="AT5" s="73"/>
      <c r="AU5" s="74"/>
      <c r="AV5" s="73"/>
      <c r="AW5" s="74"/>
      <c r="AX5" s="99" t="s">
        <v>3</v>
      </c>
      <c r="BC5" s="98"/>
      <c r="BD5" s="98"/>
      <c r="BE5" s="98"/>
      <c r="BF5" s="98"/>
      <c r="BG5" s="98"/>
      <c r="HT5" s="98"/>
      <c r="HU5" s="98"/>
      <c r="HV5" s="98"/>
      <c r="HW5" s="98"/>
    </row>
    <row r="6" spans="2:232" ht="5.25" customHeight="1" x14ac:dyDescent="0.1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K6" s="49"/>
      <c r="AL6" s="49"/>
      <c r="AM6" s="50"/>
      <c r="AN6" s="40"/>
      <c r="AO6" s="75"/>
      <c r="AP6" s="75"/>
      <c r="AQ6" s="75"/>
      <c r="AR6" s="76"/>
      <c r="AS6" s="76"/>
      <c r="AT6" s="77"/>
      <c r="AU6" s="78"/>
      <c r="AV6" s="78"/>
      <c r="AX6" s="29"/>
      <c r="BC6" s="98"/>
      <c r="BD6" s="98"/>
      <c r="BE6" s="98"/>
      <c r="BF6" s="98"/>
      <c r="BG6" s="98"/>
      <c r="HT6" s="98"/>
      <c r="HU6" s="98"/>
      <c r="HV6" s="98"/>
      <c r="HW6" s="98"/>
    </row>
    <row r="7" spans="2:232" ht="33" customHeight="1" x14ac:dyDescent="0.15">
      <c r="B7" s="343" t="s">
        <v>4</v>
      </c>
      <c r="C7" s="344"/>
      <c r="D7" s="344"/>
      <c r="E7" s="345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7"/>
      <c r="U7" s="348" t="s">
        <v>4</v>
      </c>
      <c r="V7" s="344"/>
      <c r="W7" s="344"/>
      <c r="X7" s="345"/>
      <c r="Y7" s="346" t="str">
        <f>PHONETIC(Y8)</f>
        <v/>
      </c>
      <c r="Z7" s="346"/>
      <c r="AA7" s="346"/>
      <c r="AB7" s="346"/>
      <c r="AC7" s="346"/>
      <c r="AD7" s="346"/>
      <c r="AE7" s="346"/>
      <c r="AF7" s="346"/>
      <c r="AG7" s="346"/>
      <c r="AH7" s="346"/>
      <c r="AI7" s="349"/>
      <c r="AK7" s="51" t="s">
        <v>5</v>
      </c>
      <c r="AL7" s="52" t="s">
        <v>6</v>
      </c>
      <c r="AM7" s="53" t="s">
        <v>7</v>
      </c>
      <c r="AN7" s="52" t="s">
        <v>8</v>
      </c>
      <c r="AO7" s="52" t="s">
        <v>9</v>
      </c>
      <c r="AP7" s="52" t="s">
        <v>10</v>
      </c>
      <c r="AQ7" s="52" t="s">
        <v>11</v>
      </c>
      <c r="AR7" s="79" t="s">
        <v>12</v>
      </c>
      <c r="AS7" s="79" t="s">
        <v>13</v>
      </c>
      <c r="AT7" s="80" t="s">
        <v>14</v>
      </c>
      <c r="AU7" s="350" t="s">
        <v>15</v>
      </c>
      <c r="AV7" s="351"/>
      <c r="AW7" s="352"/>
      <c r="AX7" s="100" t="s">
        <v>16</v>
      </c>
      <c r="AZ7" s="101"/>
      <c r="BA7" s="101"/>
      <c r="BB7" s="101"/>
      <c r="BC7" s="102"/>
      <c r="BD7" s="98"/>
      <c r="BE7" s="98"/>
      <c r="BF7" s="102"/>
      <c r="BG7" s="102"/>
      <c r="HU7" s="98" t="s">
        <v>17</v>
      </c>
      <c r="HV7" s="98" t="s">
        <v>18</v>
      </c>
      <c r="HW7" s="98" t="s">
        <v>19</v>
      </c>
      <c r="HX7" s="98" t="s">
        <v>20</v>
      </c>
    </row>
    <row r="8" spans="2:232" ht="33" customHeight="1" x14ac:dyDescent="0.15">
      <c r="B8" s="315" t="s">
        <v>21</v>
      </c>
      <c r="C8" s="316"/>
      <c r="D8" s="316"/>
      <c r="E8" s="317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22</v>
      </c>
      <c r="V8" s="321"/>
      <c r="W8" s="321"/>
      <c r="X8" s="322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4"/>
      <c r="AK8" s="54">
        <v>1</v>
      </c>
      <c r="AL8" s="55"/>
      <c r="AM8" s="56"/>
      <c r="AN8" s="57"/>
      <c r="AO8" s="57"/>
      <c r="AP8" s="57" t="str">
        <f>PHONETIC(AN8)</f>
        <v/>
      </c>
      <c r="AQ8" s="57" t="str">
        <f>PHONETIC(AO8)</f>
        <v/>
      </c>
      <c r="AR8" s="81"/>
      <c r="AS8" s="82"/>
      <c r="AT8" s="83"/>
      <c r="AU8" s="84"/>
      <c r="AV8" s="232"/>
      <c r="AW8" s="234"/>
      <c r="AX8" s="103"/>
      <c r="AZ8" s="101"/>
      <c r="BA8" s="101"/>
      <c r="BB8" s="101"/>
      <c r="BC8" s="102"/>
      <c r="BD8" s="98"/>
      <c r="BE8" s="98"/>
      <c r="BF8" s="102"/>
      <c r="BG8" s="102"/>
      <c r="HU8" s="29" t="str">
        <f>TRIM(AN8)&amp;"　"&amp;TRIM(AO8)</f>
        <v>　</v>
      </c>
      <c r="HV8" s="29" t="str">
        <f t="shared" ref="HV8:HV27" si="0">(TRIM(AP8)&amp;" "&amp;TRIM(AQ8))</f>
        <v xml:space="preserve"> </v>
      </c>
      <c r="HW8" s="109" t="str">
        <f t="shared" ref="HW8:HW21" si="1">IF(AS8="","",AS8)</f>
        <v/>
      </c>
      <c r="HX8" s="109" t="str">
        <f t="shared" ref="HX8:HX21" si="2">IF(AV8="","",AV8)</f>
        <v/>
      </c>
    </row>
    <row r="9" spans="2:232" ht="33" customHeight="1" x14ac:dyDescent="0.15">
      <c r="B9" s="325" t="s">
        <v>4</v>
      </c>
      <c r="C9" s="326"/>
      <c r="D9" s="326"/>
      <c r="E9" s="326"/>
      <c r="F9" s="327"/>
      <c r="G9" s="328" t="str">
        <f>PHONETIC(G10)</f>
        <v/>
      </c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9"/>
      <c r="S9" s="330" t="s">
        <v>23</v>
      </c>
      <c r="T9" s="326"/>
      <c r="U9" s="326"/>
      <c r="V9" s="327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2"/>
      <c r="AK9" s="54">
        <v>2</v>
      </c>
      <c r="AL9" s="55"/>
      <c r="AM9" s="56"/>
      <c r="AN9" s="57"/>
      <c r="AO9" s="57"/>
      <c r="AP9" s="57" t="str">
        <f t="shared" ref="AP9:AP27" si="3">PHONETIC(AN9)</f>
        <v/>
      </c>
      <c r="AQ9" s="57" t="str">
        <f t="shared" ref="AQ9:AQ27" si="4">PHONETIC(AO9)</f>
        <v/>
      </c>
      <c r="AR9" s="81"/>
      <c r="AS9" s="82"/>
      <c r="AT9" s="83"/>
      <c r="AU9" s="84"/>
      <c r="AV9" s="232"/>
      <c r="AW9" s="234"/>
      <c r="AX9" s="103"/>
      <c r="AZ9" s="101"/>
      <c r="BA9" s="101"/>
      <c r="BB9" s="101"/>
      <c r="BC9" s="102"/>
      <c r="BD9" s="98"/>
      <c r="BE9" s="98"/>
      <c r="BF9" s="102"/>
      <c r="BG9" s="102"/>
      <c r="HU9" s="29" t="str">
        <f t="shared" ref="HU9:HU27" si="5">TRIM(AN9)&amp;"　"&amp;TRIM(AO9)</f>
        <v>　</v>
      </c>
      <c r="HV9" s="29" t="str">
        <f t="shared" si="0"/>
        <v xml:space="preserve"> </v>
      </c>
      <c r="HW9" s="109" t="str">
        <f t="shared" si="1"/>
        <v/>
      </c>
      <c r="HX9" s="109" t="str">
        <f t="shared" si="2"/>
        <v/>
      </c>
    </row>
    <row r="10" spans="2:232" ht="33" customHeight="1" x14ac:dyDescent="0.15">
      <c r="B10" s="295" t="s">
        <v>24</v>
      </c>
      <c r="C10" s="296"/>
      <c r="D10" s="296"/>
      <c r="E10" s="296"/>
      <c r="F10" s="297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9"/>
      <c r="S10" s="300" t="s">
        <v>25</v>
      </c>
      <c r="T10" s="296"/>
      <c r="U10" s="296"/>
      <c r="V10" s="297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2"/>
      <c r="AK10" s="54">
        <v>3</v>
      </c>
      <c r="AL10" s="58"/>
      <c r="AM10" s="56"/>
      <c r="AN10" s="59"/>
      <c r="AO10" s="59"/>
      <c r="AP10" s="57" t="str">
        <f t="shared" si="3"/>
        <v/>
      </c>
      <c r="AQ10" s="57" t="str">
        <f t="shared" si="4"/>
        <v/>
      </c>
      <c r="AR10" s="85"/>
      <c r="AS10" s="85"/>
      <c r="AT10" s="83"/>
      <c r="AU10" s="84"/>
      <c r="AV10" s="232"/>
      <c r="AW10" s="234"/>
      <c r="AX10" s="104"/>
      <c r="AZ10" s="101"/>
      <c r="BA10" s="101"/>
      <c r="BB10" s="101"/>
      <c r="BC10" s="102"/>
      <c r="BD10" s="98"/>
      <c r="BE10" s="98"/>
      <c r="BF10" s="102"/>
      <c r="BG10" s="102"/>
      <c r="HU10" s="29" t="str">
        <f t="shared" si="5"/>
        <v>　</v>
      </c>
      <c r="HV10" s="29" t="str">
        <f t="shared" si="0"/>
        <v xml:space="preserve"> </v>
      </c>
      <c r="HW10" s="109" t="str">
        <f t="shared" si="1"/>
        <v/>
      </c>
      <c r="HX10" s="109" t="str">
        <f t="shared" si="2"/>
        <v/>
      </c>
    </row>
    <row r="11" spans="2:232" ht="33" customHeight="1" x14ac:dyDescent="0.15">
      <c r="B11" s="303" t="s">
        <v>26</v>
      </c>
      <c r="C11" s="304"/>
      <c r="D11" s="304"/>
      <c r="E11" s="304"/>
      <c r="F11" s="305"/>
      <c r="G11" s="306" t="s">
        <v>27</v>
      </c>
      <c r="H11" s="306"/>
      <c r="I11" s="42" t="s">
        <v>28</v>
      </c>
      <c r="J11" s="306" t="s">
        <v>29</v>
      </c>
      <c r="K11" s="306"/>
      <c r="L11" s="42" t="s">
        <v>30</v>
      </c>
      <c r="M11" s="307"/>
      <c r="N11" s="307"/>
      <c r="O11" s="307"/>
      <c r="P11" s="307"/>
      <c r="Q11" s="307"/>
      <c r="R11" s="307"/>
      <c r="S11" s="307"/>
      <c r="T11" s="307"/>
      <c r="U11" s="308" t="s">
        <v>31</v>
      </c>
      <c r="V11" s="309"/>
      <c r="W11" s="310" t="s">
        <v>32</v>
      </c>
      <c r="X11" s="308"/>
      <c r="Y11" s="308"/>
      <c r="Z11" s="311"/>
      <c r="AA11" s="312" t="s">
        <v>33</v>
      </c>
      <c r="AB11" s="313"/>
      <c r="AC11" s="313"/>
      <c r="AD11" s="313"/>
      <c r="AE11" s="313"/>
      <c r="AF11" s="313"/>
      <c r="AG11" s="313"/>
      <c r="AH11" s="313"/>
      <c r="AI11" s="314"/>
      <c r="AK11" s="54">
        <v>4</v>
      </c>
      <c r="AL11" s="58"/>
      <c r="AM11" s="56"/>
      <c r="AN11" s="59"/>
      <c r="AO11" s="59"/>
      <c r="AP11" s="57" t="str">
        <f t="shared" si="3"/>
        <v/>
      </c>
      <c r="AQ11" s="57" t="str">
        <f t="shared" si="4"/>
        <v/>
      </c>
      <c r="AR11" s="85"/>
      <c r="AS11" s="85"/>
      <c r="AT11" s="83"/>
      <c r="AU11" s="84"/>
      <c r="AV11" s="232"/>
      <c r="AW11" s="234"/>
      <c r="AX11" s="103"/>
      <c r="AZ11" s="101"/>
      <c r="BA11" s="101"/>
      <c r="BB11" s="101"/>
      <c r="BC11" s="102"/>
      <c r="BD11" s="98"/>
      <c r="BE11" s="98"/>
      <c r="BF11" s="102"/>
      <c r="BG11" s="102"/>
      <c r="HU11" s="29" t="str">
        <f t="shared" si="5"/>
        <v>　</v>
      </c>
      <c r="HV11" s="29" t="str">
        <f t="shared" si="0"/>
        <v xml:space="preserve"> </v>
      </c>
      <c r="HW11" s="109" t="str">
        <f t="shared" si="1"/>
        <v/>
      </c>
      <c r="HX11" s="109" t="str">
        <f t="shared" si="2"/>
        <v/>
      </c>
    </row>
    <row r="12" spans="2:232" ht="33" customHeight="1" x14ac:dyDescent="0.15">
      <c r="B12" s="37" t="s">
        <v>34</v>
      </c>
      <c r="C12" s="283"/>
      <c r="D12" s="283"/>
      <c r="E12" s="283"/>
      <c r="F12" s="283"/>
      <c r="G12" s="284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W12" s="287" t="s">
        <v>35</v>
      </c>
      <c r="X12" s="276"/>
      <c r="Y12" s="276"/>
      <c r="Z12" s="288"/>
      <c r="AA12" s="205"/>
      <c r="AB12" s="205"/>
      <c r="AC12" s="205"/>
      <c r="AD12" s="205"/>
      <c r="AE12" s="205"/>
      <c r="AF12" s="205"/>
      <c r="AG12" s="205"/>
      <c r="AH12" s="205"/>
      <c r="AI12" s="289"/>
      <c r="AK12" s="54">
        <v>5</v>
      </c>
      <c r="AL12" s="58"/>
      <c r="AM12" s="56"/>
      <c r="AN12" s="59"/>
      <c r="AO12" s="59"/>
      <c r="AP12" s="57" t="str">
        <f t="shared" si="3"/>
        <v/>
      </c>
      <c r="AQ12" s="57" t="str">
        <f t="shared" si="4"/>
        <v/>
      </c>
      <c r="AR12" s="85"/>
      <c r="AS12" s="85"/>
      <c r="AT12" s="83"/>
      <c r="AU12" s="84"/>
      <c r="AV12" s="232"/>
      <c r="AW12" s="234"/>
      <c r="AX12" s="103"/>
      <c r="AZ12" s="101"/>
      <c r="BA12" s="101"/>
      <c r="BB12" s="101"/>
      <c r="BC12" s="102"/>
      <c r="BD12" s="98"/>
      <c r="BE12" s="98"/>
      <c r="BF12" s="102"/>
      <c r="BG12" s="102"/>
      <c r="HU12" s="29" t="str">
        <f t="shared" si="5"/>
        <v>　</v>
      </c>
      <c r="HV12" s="29" t="str">
        <f t="shared" si="0"/>
        <v xml:space="preserve"> </v>
      </c>
      <c r="HW12" s="109" t="str">
        <f t="shared" si="1"/>
        <v/>
      </c>
      <c r="HX12" s="109" t="str">
        <f t="shared" si="2"/>
        <v/>
      </c>
    </row>
    <row r="13" spans="2:232" ht="33" customHeight="1" x14ac:dyDescent="0.15">
      <c r="B13" s="129" t="s">
        <v>36</v>
      </c>
      <c r="C13" s="130"/>
      <c r="D13" s="130"/>
      <c r="E13" s="130"/>
      <c r="F13" s="130"/>
      <c r="G13" s="131"/>
      <c r="H13" s="38"/>
      <c r="I13" s="43"/>
      <c r="J13" s="126" t="s">
        <v>37</v>
      </c>
      <c r="K13" s="290" t="s">
        <v>38</v>
      </c>
      <c r="L13" s="290"/>
      <c r="M13" s="290"/>
      <c r="N13" s="291"/>
      <c r="O13" s="292" t="s">
        <v>39</v>
      </c>
      <c r="P13" s="290"/>
      <c r="Q13" s="290"/>
      <c r="R13" s="291"/>
      <c r="S13" s="293" t="s">
        <v>40</v>
      </c>
      <c r="T13" s="290"/>
      <c r="U13" s="290"/>
      <c r="V13" s="291"/>
      <c r="W13" s="126" t="s">
        <v>41</v>
      </c>
      <c r="X13" s="290" t="s">
        <v>38</v>
      </c>
      <c r="Y13" s="290"/>
      <c r="Z13" s="290"/>
      <c r="AA13" s="291"/>
      <c r="AB13" s="292" t="s">
        <v>39</v>
      </c>
      <c r="AC13" s="290"/>
      <c r="AD13" s="290"/>
      <c r="AE13" s="291"/>
      <c r="AF13" s="293" t="s">
        <v>40</v>
      </c>
      <c r="AG13" s="290"/>
      <c r="AH13" s="290"/>
      <c r="AI13" s="294"/>
      <c r="AK13" s="54">
        <v>6</v>
      </c>
      <c r="AL13" s="58"/>
      <c r="AM13" s="56"/>
      <c r="AN13" s="59"/>
      <c r="AO13" s="59"/>
      <c r="AP13" s="57" t="str">
        <f t="shared" si="3"/>
        <v/>
      </c>
      <c r="AQ13" s="57" t="str">
        <f t="shared" si="4"/>
        <v/>
      </c>
      <c r="AR13" s="85"/>
      <c r="AS13" s="85"/>
      <c r="AT13" s="83"/>
      <c r="AU13" s="84"/>
      <c r="AV13" s="232"/>
      <c r="AW13" s="234"/>
      <c r="AX13" s="104"/>
      <c r="AZ13" s="101"/>
      <c r="BA13" s="101"/>
      <c r="BB13" s="101"/>
      <c r="BC13" s="102"/>
      <c r="BD13" s="98"/>
      <c r="BE13" s="98"/>
      <c r="BF13" s="102"/>
      <c r="BG13" s="102"/>
      <c r="HT13" s="98"/>
      <c r="HU13" s="29" t="str">
        <f t="shared" si="5"/>
        <v>　</v>
      </c>
      <c r="HV13" s="29" t="str">
        <f t="shared" si="0"/>
        <v xml:space="preserve"> </v>
      </c>
      <c r="HW13" s="109" t="str">
        <f t="shared" si="1"/>
        <v/>
      </c>
      <c r="HX13" s="109" t="str">
        <f t="shared" si="2"/>
        <v/>
      </c>
    </row>
    <row r="14" spans="2:232" ht="33" customHeight="1" x14ac:dyDescent="0.15">
      <c r="B14" s="132"/>
      <c r="C14" s="133"/>
      <c r="D14" s="133"/>
      <c r="E14" s="133"/>
      <c r="F14" s="133"/>
      <c r="G14" s="134"/>
      <c r="H14" s="271" t="s">
        <v>42</v>
      </c>
      <c r="I14" s="272"/>
      <c r="J14" s="127"/>
      <c r="K14" s="243"/>
      <c r="L14" s="243"/>
      <c r="M14" s="243"/>
      <c r="N14" s="244"/>
      <c r="O14" s="273" t="s">
        <v>33</v>
      </c>
      <c r="P14" s="243"/>
      <c r="Q14" s="243"/>
      <c r="R14" s="244"/>
      <c r="S14" s="273" t="s">
        <v>33</v>
      </c>
      <c r="T14" s="243"/>
      <c r="U14" s="243"/>
      <c r="V14" s="244"/>
      <c r="W14" s="127"/>
      <c r="X14" s="274" t="s">
        <v>33</v>
      </c>
      <c r="Y14" s="243"/>
      <c r="Z14" s="243"/>
      <c r="AA14" s="244"/>
      <c r="AB14" s="273" t="s">
        <v>33</v>
      </c>
      <c r="AC14" s="243"/>
      <c r="AD14" s="243"/>
      <c r="AE14" s="244"/>
      <c r="AF14" s="273" t="s">
        <v>33</v>
      </c>
      <c r="AG14" s="243"/>
      <c r="AH14" s="243"/>
      <c r="AI14" s="275"/>
      <c r="AK14" s="54">
        <v>7</v>
      </c>
      <c r="AL14" s="58"/>
      <c r="AM14" s="56"/>
      <c r="AN14" s="59"/>
      <c r="AO14" s="59"/>
      <c r="AP14" s="57" t="str">
        <f t="shared" si="3"/>
        <v/>
      </c>
      <c r="AQ14" s="57" t="str">
        <f t="shared" si="4"/>
        <v/>
      </c>
      <c r="AR14" s="85"/>
      <c r="AS14" s="85"/>
      <c r="AT14" s="83"/>
      <c r="AU14" s="84"/>
      <c r="AV14" s="232"/>
      <c r="AW14" s="234"/>
      <c r="AX14" s="104"/>
      <c r="AZ14" s="101"/>
      <c r="BA14" s="101"/>
      <c r="BB14" s="101"/>
      <c r="BC14" s="102"/>
      <c r="BD14" s="98"/>
      <c r="BE14" s="98"/>
      <c r="BF14" s="102"/>
      <c r="BG14" s="102"/>
      <c r="HU14" s="29" t="str">
        <f t="shared" si="5"/>
        <v>　</v>
      </c>
      <c r="HV14" s="29" t="str">
        <f t="shared" si="0"/>
        <v xml:space="preserve"> </v>
      </c>
      <c r="HW14" s="109" t="str">
        <f t="shared" si="1"/>
        <v/>
      </c>
      <c r="HX14" s="109" t="str">
        <f t="shared" si="2"/>
        <v/>
      </c>
    </row>
    <row r="15" spans="2:232" ht="33" customHeight="1" x14ac:dyDescent="0.15">
      <c r="B15" s="135"/>
      <c r="C15" s="136"/>
      <c r="D15" s="136"/>
      <c r="E15" s="136"/>
      <c r="F15" s="136"/>
      <c r="G15" s="137"/>
      <c r="H15" s="276" t="s">
        <v>43</v>
      </c>
      <c r="I15" s="277"/>
      <c r="J15" s="128"/>
      <c r="K15" s="278"/>
      <c r="L15" s="278"/>
      <c r="M15" s="278"/>
      <c r="N15" s="279"/>
      <c r="O15" s="280" t="s">
        <v>33</v>
      </c>
      <c r="P15" s="278"/>
      <c r="Q15" s="278"/>
      <c r="R15" s="279"/>
      <c r="S15" s="280" t="s">
        <v>33</v>
      </c>
      <c r="T15" s="278"/>
      <c r="U15" s="278"/>
      <c r="V15" s="279"/>
      <c r="W15" s="128"/>
      <c r="X15" s="281" t="s">
        <v>33</v>
      </c>
      <c r="Y15" s="278"/>
      <c r="Z15" s="278"/>
      <c r="AA15" s="279"/>
      <c r="AB15" s="280" t="s">
        <v>33</v>
      </c>
      <c r="AC15" s="278"/>
      <c r="AD15" s="278"/>
      <c r="AE15" s="279"/>
      <c r="AF15" s="280" t="s">
        <v>33</v>
      </c>
      <c r="AG15" s="278"/>
      <c r="AH15" s="278"/>
      <c r="AI15" s="282"/>
      <c r="AK15" s="60">
        <v>8</v>
      </c>
      <c r="AL15" s="58"/>
      <c r="AM15" s="56"/>
      <c r="AN15" s="59"/>
      <c r="AO15" s="59"/>
      <c r="AP15" s="57" t="str">
        <f t="shared" si="3"/>
        <v/>
      </c>
      <c r="AQ15" s="57" t="str">
        <f t="shared" si="4"/>
        <v/>
      </c>
      <c r="AR15" s="85"/>
      <c r="AS15" s="85"/>
      <c r="AT15" s="83"/>
      <c r="AU15" s="84"/>
      <c r="AV15" s="232"/>
      <c r="AW15" s="234"/>
      <c r="AX15" s="104"/>
      <c r="AZ15" s="101"/>
      <c r="BA15" s="101"/>
      <c r="BB15" s="101"/>
      <c r="BC15" s="102"/>
      <c r="BD15" s="98"/>
      <c r="BE15" s="98"/>
      <c r="BF15" s="102"/>
      <c r="BG15" s="102"/>
      <c r="HU15" s="29" t="str">
        <f t="shared" si="5"/>
        <v>　</v>
      </c>
      <c r="HV15" s="29" t="str">
        <f t="shared" si="0"/>
        <v xml:space="preserve"> </v>
      </c>
      <c r="HW15" s="109" t="str">
        <f t="shared" si="1"/>
        <v/>
      </c>
      <c r="HX15" s="109" t="str">
        <f t="shared" si="2"/>
        <v/>
      </c>
    </row>
    <row r="16" spans="2:232" ht="33" customHeight="1" x14ac:dyDescent="0.15">
      <c r="B16" s="263" t="s">
        <v>44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K16" s="60">
        <v>9</v>
      </c>
      <c r="AL16" s="58"/>
      <c r="AM16" s="56"/>
      <c r="AN16" s="59"/>
      <c r="AO16" s="59"/>
      <c r="AP16" s="57" t="str">
        <f t="shared" si="3"/>
        <v/>
      </c>
      <c r="AQ16" s="57" t="str">
        <f t="shared" si="4"/>
        <v/>
      </c>
      <c r="AR16" s="85"/>
      <c r="AS16" s="85"/>
      <c r="AT16" s="83"/>
      <c r="AU16" s="84"/>
      <c r="AV16" s="232"/>
      <c r="AW16" s="234"/>
      <c r="AX16" s="104"/>
      <c r="AZ16" s="101"/>
      <c r="BA16" s="101"/>
      <c r="BB16" s="101"/>
      <c r="BC16" s="102"/>
      <c r="BD16" s="98"/>
      <c r="BE16" s="98"/>
      <c r="BF16" s="102"/>
      <c r="BG16" s="102"/>
      <c r="HU16" s="29" t="str">
        <f t="shared" si="5"/>
        <v>　</v>
      </c>
      <c r="HV16" s="29" t="str">
        <f t="shared" si="0"/>
        <v xml:space="preserve"> </v>
      </c>
      <c r="HW16" s="109" t="str">
        <f t="shared" si="1"/>
        <v/>
      </c>
      <c r="HX16" s="109" t="str">
        <f t="shared" si="2"/>
        <v/>
      </c>
    </row>
    <row r="17" spans="2:232" ht="33" customHeight="1" x14ac:dyDescent="0.15">
      <c r="B17" s="266" t="s">
        <v>45</v>
      </c>
      <c r="C17" s="267"/>
      <c r="D17" s="267"/>
      <c r="E17" s="267"/>
      <c r="F17" s="268"/>
      <c r="G17" s="269" t="s">
        <v>46</v>
      </c>
      <c r="H17" s="267"/>
      <c r="I17" s="267"/>
      <c r="J17" s="267"/>
      <c r="K17" s="267"/>
      <c r="L17" s="267"/>
      <c r="M17" s="267"/>
      <c r="N17" s="268"/>
      <c r="O17" s="269" t="s">
        <v>47</v>
      </c>
      <c r="P17" s="267"/>
      <c r="Q17" s="267"/>
      <c r="R17" s="267"/>
      <c r="S17" s="267"/>
      <c r="T17" s="267"/>
      <c r="U17" s="268"/>
      <c r="V17" s="269" t="s">
        <v>48</v>
      </c>
      <c r="W17" s="267"/>
      <c r="X17" s="267"/>
      <c r="Y17" s="267"/>
      <c r="Z17" s="267"/>
      <c r="AA17" s="268"/>
      <c r="AB17" s="269" t="s">
        <v>49</v>
      </c>
      <c r="AC17" s="267"/>
      <c r="AD17" s="267"/>
      <c r="AE17" s="267"/>
      <c r="AF17" s="267"/>
      <c r="AG17" s="267"/>
      <c r="AH17" s="267"/>
      <c r="AI17" s="270"/>
      <c r="AK17" s="60">
        <v>10</v>
      </c>
      <c r="AL17" s="58"/>
      <c r="AM17" s="56"/>
      <c r="AN17" s="59"/>
      <c r="AO17" s="59"/>
      <c r="AP17" s="57" t="str">
        <f t="shared" si="3"/>
        <v/>
      </c>
      <c r="AQ17" s="57" t="str">
        <f t="shared" si="4"/>
        <v/>
      </c>
      <c r="AR17" s="85"/>
      <c r="AS17" s="85"/>
      <c r="AT17" s="83"/>
      <c r="AU17" s="84"/>
      <c r="AV17" s="232"/>
      <c r="AW17" s="234"/>
      <c r="AX17" s="104"/>
      <c r="AZ17" s="101"/>
      <c r="BA17" s="101"/>
      <c r="BB17" s="101"/>
      <c r="BC17" s="102"/>
      <c r="BD17" s="98"/>
      <c r="BE17" s="98"/>
      <c r="BF17" s="102"/>
      <c r="BG17" s="102"/>
      <c r="HU17" s="29" t="str">
        <f t="shared" si="5"/>
        <v>　</v>
      </c>
      <c r="HV17" s="29" t="str">
        <f t="shared" si="0"/>
        <v xml:space="preserve"> </v>
      </c>
      <c r="HW17" s="109" t="str">
        <f t="shared" si="1"/>
        <v/>
      </c>
      <c r="HX17" s="109" t="str">
        <f t="shared" si="2"/>
        <v/>
      </c>
    </row>
    <row r="18" spans="2:232" ht="33" customHeight="1" x14ac:dyDescent="0.15">
      <c r="B18" s="239" t="s">
        <v>50</v>
      </c>
      <c r="C18" s="240"/>
      <c r="D18" s="240"/>
      <c r="E18" s="240"/>
      <c r="F18" s="241"/>
      <c r="G18" s="242"/>
      <c r="H18" s="243"/>
      <c r="I18" s="243"/>
      <c r="J18" s="243"/>
      <c r="K18" s="243"/>
      <c r="L18" s="243"/>
      <c r="M18" s="243"/>
      <c r="N18" s="244"/>
      <c r="O18" s="242" t="str">
        <f>PHONETIC(G18)</f>
        <v/>
      </c>
      <c r="P18" s="243"/>
      <c r="Q18" s="243"/>
      <c r="R18" s="243"/>
      <c r="S18" s="243"/>
      <c r="T18" s="243"/>
      <c r="U18" s="244"/>
      <c r="V18" s="245"/>
      <c r="W18" s="246"/>
      <c r="X18" s="246"/>
      <c r="Y18" s="246"/>
      <c r="Z18" s="246"/>
      <c r="AA18" s="247"/>
      <c r="AB18" s="248"/>
      <c r="AC18" s="249"/>
      <c r="AD18" s="249"/>
      <c r="AE18" s="249"/>
      <c r="AF18" s="249"/>
      <c r="AG18" s="249"/>
      <c r="AH18" s="249"/>
      <c r="AI18" s="250"/>
      <c r="AJ18" s="61"/>
      <c r="AK18" s="60">
        <v>11</v>
      </c>
      <c r="AL18" s="58"/>
      <c r="AM18" s="56"/>
      <c r="AN18" s="59"/>
      <c r="AO18" s="59"/>
      <c r="AP18" s="57" t="str">
        <f t="shared" si="3"/>
        <v/>
      </c>
      <c r="AQ18" s="57" t="str">
        <f t="shared" si="4"/>
        <v/>
      </c>
      <c r="AR18" s="85"/>
      <c r="AS18" s="85"/>
      <c r="AT18" s="83"/>
      <c r="AU18" s="84"/>
      <c r="AV18" s="232"/>
      <c r="AW18" s="234"/>
      <c r="AX18" s="104"/>
      <c r="AZ18" s="101"/>
      <c r="BA18" s="101"/>
      <c r="BB18" s="101"/>
      <c r="BC18" s="102"/>
      <c r="BD18" s="98"/>
      <c r="BE18" s="98"/>
      <c r="BF18" s="102"/>
      <c r="BG18" s="102"/>
      <c r="HU18" s="29" t="str">
        <f t="shared" si="5"/>
        <v>　</v>
      </c>
      <c r="HV18" s="29" t="str">
        <f t="shared" si="0"/>
        <v xml:space="preserve"> </v>
      </c>
      <c r="HW18" s="109" t="str">
        <f t="shared" si="1"/>
        <v/>
      </c>
      <c r="HX18" s="109" t="str">
        <f t="shared" si="2"/>
        <v/>
      </c>
    </row>
    <row r="19" spans="2:232" ht="33" customHeight="1" x14ac:dyDescent="0.15">
      <c r="B19" s="222"/>
      <c r="C19" s="223"/>
      <c r="D19" s="223"/>
      <c r="E19" s="223"/>
      <c r="F19" s="224"/>
      <c r="G19" s="225"/>
      <c r="H19" s="226"/>
      <c r="I19" s="226"/>
      <c r="J19" s="226"/>
      <c r="K19" s="226"/>
      <c r="L19" s="226"/>
      <c r="M19" s="226"/>
      <c r="N19" s="227"/>
      <c r="O19" s="225" t="str">
        <f>PHONETIC(G19)</f>
        <v/>
      </c>
      <c r="P19" s="226"/>
      <c r="Q19" s="226"/>
      <c r="R19" s="226"/>
      <c r="S19" s="226"/>
      <c r="T19" s="226"/>
      <c r="U19" s="227"/>
      <c r="V19" s="228"/>
      <c r="W19" s="229"/>
      <c r="X19" s="229"/>
      <c r="Y19" s="229"/>
      <c r="Z19" s="229"/>
      <c r="AA19" s="230"/>
      <c r="AB19" s="231"/>
      <c r="AC19" s="232"/>
      <c r="AD19" s="232"/>
      <c r="AE19" s="232"/>
      <c r="AF19" s="232"/>
      <c r="AG19" s="232"/>
      <c r="AH19" s="232"/>
      <c r="AI19" s="233"/>
      <c r="AK19" s="60">
        <v>12</v>
      </c>
      <c r="AL19" s="58"/>
      <c r="AM19" s="56"/>
      <c r="AN19" s="59"/>
      <c r="AO19" s="59"/>
      <c r="AP19" s="57" t="str">
        <f t="shared" si="3"/>
        <v/>
      </c>
      <c r="AQ19" s="57" t="str">
        <f t="shared" si="4"/>
        <v/>
      </c>
      <c r="AR19" s="85"/>
      <c r="AS19" s="85"/>
      <c r="AT19" s="83"/>
      <c r="AU19" s="84"/>
      <c r="AV19" s="232"/>
      <c r="AW19" s="234"/>
      <c r="AX19" s="104"/>
      <c r="AZ19" s="101"/>
      <c r="BA19" s="101"/>
      <c r="BB19" s="101"/>
      <c r="BC19" s="102"/>
      <c r="BD19" s="98"/>
      <c r="BE19" s="98"/>
      <c r="BF19" s="102"/>
      <c r="BG19" s="102"/>
      <c r="HU19" s="29" t="str">
        <f t="shared" si="5"/>
        <v>　</v>
      </c>
      <c r="HV19" s="29" t="str">
        <f t="shared" si="0"/>
        <v xml:space="preserve"> </v>
      </c>
      <c r="HW19" s="109" t="str">
        <f t="shared" si="1"/>
        <v/>
      </c>
      <c r="HX19" s="109" t="str">
        <f t="shared" si="2"/>
        <v/>
      </c>
    </row>
    <row r="20" spans="2:232" ht="33" customHeight="1" x14ac:dyDescent="0.15">
      <c r="B20" s="222"/>
      <c r="C20" s="223"/>
      <c r="D20" s="223"/>
      <c r="E20" s="223"/>
      <c r="F20" s="224"/>
      <c r="G20" s="225"/>
      <c r="H20" s="226"/>
      <c r="I20" s="226"/>
      <c r="J20" s="226"/>
      <c r="K20" s="226"/>
      <c r="L20" s="226"/>
      <c r="M20" s="226"/>
      <c r="N20" s="227"/>
      <c r="O20" s="225" t="str">
        <f t="shared" ref="O20:O27" si="6">PHONETIC(G20)</f>
        <v/>
      </c>
      <c r="P20" s="226"/>
      <c r="Q20" s="226"/>
      <c r="R20" s="226"/>
      <c r="S20" s="226"/>
      <c r="T20" s="226"/>
      <c r="U20" s="227"/>
      <c r="V20" s="228"/>
      <c r="W20" s="229"/>
      <c r="X20" s="229"/>
      <c r="Y20" s="229"/>
      <c r="Z20" s="229"/>
      <c r="AA20" s="230"/>
      <c r="AB20" s="231"/>
      <c r="AC20" s="232"/>
      <c r="AD20" s="232"/>
      <c r="AE20" s="232"/>
      <c r="AF20" s="232"/>
      <c r="AG20" s="232"/>
      <c r="AH20" s="232"/>
      <c r="AI20" s="233"/>
      <c r="AK20" s="60">
        <v>13</v>
      </c>
      <c r="AL20" s="58"/>
      <c r="AM20" s="56"/>
      <c r="AN20" s="59"/>
      <c r="AO20" s="59"/>
      <c r="AP20" s="57" t="str">
        <f t="shared" si="3"/>
        <v/>
      </c>
      <c r="AQ20" s="57" t="str">
        <f t="shared" si="4"/>
        <v/>
      </c>
      <c r="AR20" s="85"/>
      <c r="AS20" s="85"/>
      <c r="AT20" s="83"/>
      <c r="AU20" s="84"/>
      <c r="AV20" s="232"/>
      <c r="AW20" s="234"/>
      <c r="AX20" s="104"/>
      <c r="AZ20" s="101"/>
      <c r="BA20" s="101"/>
      <c r="BB20" s="101"/>
      <c r="BC20" s="102"/>
      <c r="BD20" s="98"/>
      <c r="BE20" s="98"/>
      <c r="BF20" s="102"/>
      <c r="BG20" s="102"/>
      <c r="HU20" s="29" t="str">
        <f t="shared" si="5"/>
        <v>　</v>
      </c>
      <c r="HV20" s="29" t="str">
        <f t="shared" si="0"/>
        <v xml:space="preserve"> </v>
      </c>
      <c r="HW20" s="109" t="str">
        <f t="shared" si="1"/>
        <v/>
      </c>
      <c r="HX20" s="109" t="str">
        <f t="shared" si="2"/>
        <v/>
      </c>
    </row>
    <row r="21" spans="2:232" ht="33" customHeight="1" x14ac:dyDescent="0.15">
      <c r="B21" s="222"/>
      <c r="C21" s="223"/>
      <c r="D21" s="223"/>
      <c r="E21" s="223"/>
      <c r="F21" s="224"/>
      <c r="G21" s="225"/>
      <c r="H21" s="226"/>
      <c r="I21" s="226"/>
      <c r="J21" s="226"/>
      <c r="K21" s="226"/>
      <c r="L21" s="226"/>
      <c r="M21" s="226"/>
      <c r="N21" s="227"/>
      <c r="O21" s="225" t="str">
        <f t="shared" si="6"/>
        <v/>
      </c>
      <c r="P21" s="226"/>
      <c r="Q21" s="226"/>
      <c r="R21" s="226"/>
      <c r="S21" s="226"/>
      <c r="T21" s="226"/>
      <c r="U21" s="227"/>
      <c r="V21" s="228"/>
      <c r="W21" s="229"/>
      <c r="X21" s="229"/>
      <c r="Y21" s="229"/>
      <c r="Z21" s="229"/>
      <c r="AA21" s="230"/>
      <c r="AB21" s="231"/>
      <c r="AC21" s="232"/>
      <c r="AD21" s="232"/>
      <c r="AE21" s="232"/>
      <c r="AF21" s="232"/>
      <c r="AG21" s="232"/>
      <c r="AH21" s="232"/>
      <c r="AI21" s="233"/>
      <c r="AK21" s="60">
        <v>14</v>
      </c>
      <c r="AL21" s="58"/>
      <c r="AM21" s="56"/>
      <c r="AN21" s="59"/>
      <c r="AO21" s="59"/>
      <c r="AP21" s="57" t="str">
        <f t="shared" si="3"/>
        <v/>
      </c>
      <c r="AQ21" s="57" t="str">
        <f t="shared" si="4"/>
        <v/>
      </c>
      <c r="AR21" s="85"/>
      <c r="AS21" s="85"/>
      <c r="AT21" s="83"/>
      <c r="AU21" s="84"/>
      <c r="AV21" s="232"/>
      <c r="AW21" s="234"/>
      <c r="AX21" s="104"/>
      <c r="AZ21" s="101"/>
      <c r="BA21" s="101"/>
      <c r="BB21" s="101"/>
      <c r="BC21" s="102"/>
      <c r="BD21" s="98"/>
      <c r="BE21" s="98"/>
      <c r="BF21" s="102"/>
      <c r="BG21" s="102"/>
      <c r="HU21" s="29" t="str">
        <f t="shared" si="5"/>
        <v>　</v>
      </c>
      <c r="HV21" s="29" t="str">
        <f t="shared" si="0"/>
        <v xml:space="preserve"> </v>
      </c>
      <c r="HW21" s="109" t="str">
        <f t="shared" si="1"/>
        <v/>
      </c>
      <c r="HX21" s="109" t="str">
        <f t="shared" si="2"/>
        <v/>
      </c>
    </row>
    <row r="22" spans="2:232" ht="33" customHeight="1" x14ac:dyDescent="0.15">
      <c r="B22" s="251"/>
      <c r="C22" s="252"/>
      <c r="D22" s="252"/>
      <c r="E22" s="252"/>
      <c r="F22" s="253"/>
      <c r="G22" s="254"/>
      <c r="H22" s="255"/>
      <c r="I22" s="255"/>
      <c r="J22" s="255"/>
      <c r="K22" s="255"/>
      <c r="L22" s="255"/>
      <c r="M22" s="255"/>
      <c r="N22" s="256"/>
      <c r="O22" s="225" t="str">
        <f t="shared" si="6"/>
        <v/>
      </c>
      <c r="P22" s="226"/>
      <c r="Q22" s="226"/>
      <c r="R22" s="226"/>
      <c r="S22" s="226"/>
      <c r="T22" s="226"/>
      <c r="U22" s="227"/>
      <c r="V22" s="257"/>
      <c r="W22" s="258"/>
      <c r="X22" s="258"/>
      <c r="Y22" s="258"/>
      <c r="Z22" s="258"/>
      <c r="AA22" s="259"/>
      <c r="AB22" s="260"/>
      <c r="AC22" s="261"/>
      <c r="AD22" s="261"/>
      <c r="AE22" s="261"/>
      <c r="AF22" s="261"/>
      <c r="AG22" s="261"/>
      <c r="AH22" s="261"/>
      <c r="AI22" s="262"/>
      <c r="AK22" s="60">
        <v>15</v>
      </c>
      <c r="AL22" s="58"/>
      <c r="AM22" s="56"/>
      <c r="AN22" s="59"/>
      <c r="AO22" s="59"/>
      <c r="AP22" s="57" t="str">
        <f t="shared" si="3"/>
        <v/>
      </c>
      <c r="AQ22" s="57" t="str">
        <f t="shared" si="4"/>
        <v/>
      </c>
      <c r="AR22" s="85"/>
      <c r="AS22" s="85"/>
      <c r="AT22" s="83"/>
      <c r="AU22" s="86"/>
      <c r="AV22" s="232"/>
      <c r="AW22" s="234"/>
      <c r="AX22" s="104"/>
      <c r="AZ22" s="101"/>
      <c r="BA22" s="101"/>
      <c r="BB22" s="101"/>
      <c r="BC22" s="102"/>
      <c r="BD22" s="98"/>
      <c r="BE22" s="98"/>
      <c r="BF22" s="102"/>
      <c r="BG22" s="102"/>
      <c r="HU22" s="29" t="str">
        <f t="shared" si="5"/>
        <v>　</v>
      </c>
      <c r="HV22" s="29" t="str">
        <f t="shared" si="0"/>
        <v xml:space="preserve"> </v>
      </c>
      <c r="HW22" s="109" t="str">
        <f>IF(AS27="","",AS27)</f>
        <v/>
      </c>
      <c r="HX22" s="109" t="str">
        <f>IF(AV27="","",AV27)</f>
        <v/>
      </c>
    </row>
    <row r="23" spans="2:232" ht="33" customHeight="1" x14ac:dyDescent="0.15">
      <c r="B23" s="235" t="s">
        <v>33</v>
      </c>
      <c r="C23" s="165"/>
      <c r="D23" s="165"/>
      <c r="E23" s="165"/>
      <c r="F23" s="167"/>
      <c r="G23" s="236" t="s">
        <v>33</v>
      </c>
      <c r="H23" s="165"/>
      <c r="I23" s="165"/>
      <c r="J23" s="165"/>
      <c r="K23" s="165"/>
      <c r="L23" s="165"/>
      <c r="M23" s="165"/>
      <c r="N23" s="167"/>
      <c r="O23" s="225" t="str">
        <f t="shared" si="6"/>
        <v/>
      </c>
      <c r="P23" s="226"/>
      <c r="Q23" s="226"/>
      <c r="R23" s="226"/>
      <c r="S23" s="226"/>
      <c r="T23" s="226"/>
      <c r="U23" s="227"/>
      <c r="V23" s="237" t="s">
        <v>33</v>
      </c>
      <c r="W23" s="169"/>
      <c r="X23" s="169"/>
      <c r="Y23" s="169"/>
      <c r="Z23" s="169"/>
      <c r="AA23" s="169"/>
      <c r="AB23" s="238" t="s">
        <v>33</v>
      </c>
      <c r="AC23" s="173"/>
      <c r="AD23" s="173"/>
      <c r="AE23" s="173"/>
      <c r="AF23" s="173"/>
      <c r="AG23" s="173"/>
      <c r="AH23" s="173"/>
      <c r="AI23" s="176"/>
      <c r="AK23" s="62">
        <v>16</v>
      </c>
      <c r="AL23" s="63"/>
      <c r="AM23" s="56"/>
      <c r="AN23" s="64"/>
      <c r="AO23" s="64"/>
      <c r="AP23" s="57" t="str">
        <f t="shared" si="3"/>
        <v/>
      </c>
      <c r="AQ23" s="57" t="str">
        <f t="shared" si="4"/>
        <v/>
      </c>
      <c r="AR23" s="87"/>
      <c r="AS23" s="87"/>
      <c r="AT23" s="83"/>
      <c r="AU23" s="88"/>
      <c r="AV23" s="232"/>
      <c r="AW23" s="234"/>
      <c r="AX23" s="104"/>
      <c r="AZ23" s="101"/>
      <c r="BA23" s="101"/>
      <c r="BB23" s="101"/>
      <c r="BC23" s="102"/>
      <c r="BD23" s="98"/>
      <c r="BE23" s="98"/>
      <c r="BF23" s="102"/>
      <c r="BG23" s="102"/>
      <c r="HU23" s="29" t="str">
        <f t="shared" si="5"/>
        <v>　</v>
      </c>
      <c r="HV23" s="29" t="str">
        <f t="shared" si="0"/>
        <v xml:space="preserve"> </v>
      </c>
      <c r="HW23" s="109"/>
      <c r="HX23" s="109"/>
    </row>
    <row r="24" spans="2:232" ht="33" customHeight="1" x14ac:dyDescent="0.15">
      <c r="B24" s="239"/>
      <c r="C24" s="240"/>
      <c r="D24" s="240"/>
      <c r="E24" s="240"/>
      <c r="F24" s="241"/>
      <c r="G24" s="242"/>
      <c r="H24" s="243"/>
      <c r="I24" s="243"/>
      <c r="J24" s="243"/>
      <c r="K24" s="243"/>
      <c r="L24" s="243"/>
      <c r="M24" s="243"/>
      <c r="N24" s="244"/>
      <c r="O24" s="225" t="str">
        <f t="shared" si="6"/>
        <v/>
      </c>
      <c r="P24" s="226"/>
      <c r="Q24" s="226"/>
      <c r="R24" s="226"/>
      <c r="S24" s="226"/>
      <c r="T24" s="226"/>
      <c r="U24" s="227"/>
      <c r="V24" s="245"/>
      <c r="W24" s="246"/>
      <c r="X24" s="246"/>
      <c r="Y24" s="246"/>
      <c r="Z24" s="246"/>
      <c r="AA24" s="247"/>
      <c r="AB24" s="248"/>
      <c r="AC24" s="249"/>
      <c r="AD24" s="249"/>
      <c r="AE24" s="249"/>
      <c r="AF24" s="249"/>
      <c r="AG24" s="249"/>
      <c r="AH24" s="249"/>
      <c r="AI24" s="250"/>
      <c r="AK24" s="60">
        <v>17</v>
      </c>
      <c r="AL24" s="58"/>
      <c r="AM24" s="56"/>
      <c r="AN24" s="59"/>
      <c r="AO24" s="59"/>
      <c r="AP24" s="57" t="str">
        <f t="shared" si="3"/>
        <v/>
      </c>
      <c r="AQ24" s="57" t="str">
        <f t="shared" si="4"/>
        <v/>
      </c>
      <c r="AR24" s="85"/>
      <c r="AS24" s="85"/>
      <c r="AT24" s="83"/>
      <c r="AU24" s="84"/>
      <c r="AV24" s="232"/>
      <c r="AW24" s="234"/>
      <c r="AX24" s="104"/>
      <c r="AZ24" s="101"/>
      <c r="BA24" s="101"/>
      <c r="BB24" s="101"/>
      <c r="BC24" s="102"/>
      <c r="BD24" s="98"/>
      <c r="BE24" s="98"/>
      <c r="BF24" s="102"/>
      <c r="BG24" s="102"/>
      <c r="HU24" s="29" t="str">
        <f t="shared" si="5"/>
        <v>　</v>
      </c>
      <c r="HV24" s="29" t="str">
        <f t="shared" si="0"/>
        <v xml:space="preserve"> </v>
      </c>
      <c r="HW24" s="109"/>
      <c r="HX24" s="109"/>
    </row>
    <row r="25" spans="2:232" ht="33" customHeight="1" x14ac:dyDescent="0.15">
      <c r="B25" s="222"/>
      <c r="C25" s="223"/>
      <c r="D25" s="223"/>
      <c r="E25" s="223"/>
      <c r="F25" s="224"/>
      <c r="G25" s="225"/>
      <c r="H25" s="226"/>
      <c r="I25" s="226"/>
      <c r="J25" s="226"/>
      <c r="K25" s="226"/>
      <c r="L25" s="226"/>
      <c r="M25" s="226"/>
      <c r="N25" s="227"/>
      <c r="O25" s="225" t="str">
        <f t="shared" si="6"/>
        <v/>
      </c>
      <c r="P25" s="226"/>
      <c r="Q25" s="226"/>
      <c r="R25" s="226"/>
      <c r="S25" s="226"/>
      <c r="T25" s="226"/>
      <c r="U25" s="227"/>
      <c r="V25" s="228"/>
      <c r="W25" s="229"/>
      <c r="X25" s="229"/>
      <c r="Y25" s="229"/>
      <c r="Z25" s="229"/>
      <c r="AA25" s="230"/>
      <c r="AB25" s="231"/>
      <c r="AC25" s="232"/>
      <c r="AD25" s="232"/>
      <c r="AE25" s="232"/>
      <c r="AF25" s="232"/>
      <c r="AG25" s="232"/>
      <c r="AH25" s="232"/>
      <c r="AI25" s="233"/>
      <c r="AK25" s="60">
        <v>18</v>
      </c>
      <c r="AL25" s="58"/>
      <c r="AM25" s="56"/>
      <c r="AN25" s="59"/>
      <c r="AO25" s="59"/>
      <c r="AP25" s="57" t="str">
        <f t="shared" si="3"/>
        <v/>
      </c>
      <c r="AQ25" s="57" t="str">
        <f t="shared" si="4"/>
        <v/>
      </c>
      <c r="AR25" s="85"/>
      <c r="AS25" s="85"/>
      <c r="AT25" s="83"/>
      <c r="AU25" s="84"/>
      <c r="AV25" s="232"/>
      <c r="AW25" s="234"/>
      <c r="AX25" s="104"/>
      <c r="HU25" s="29" t="str">
        <f t="shared" si="5"/>
        <v>　</v>
      </c>
      <c r="HV25" s="29" t="str">
        <f t="shared" si="0"/>
        <v xml:space="preserve"> </v>
      </c>
      <c r="HW25" s="109"/>
      <c r="HX25" s="109"/>
    </row>
    <row r="26" spans="2:232" ht="33" customHeight="1" x14ac:dyDescent="0.15">
      <c r="B26" s="222"/>
      <c r="C26" s="223"/>
      <c r="D26" s="223"/>
      <c r="E26" s="223"/>
      <c r="F26" s="224"/>
      <c r="G26" s="225"/>
      <c r="H26" s="226"/>
      <c r="I26" s="226"/>
      <c r="J26" s="226"/>
      <c r="K26" s="226"/>
      <c r="L26" s="226"/>
      <c r="M26" s="226"/>
      <c r="N26" s="227"/>
      <c r="O26" s="225" t="str">
        <f t="shared" si="6"/>
        <v/>
      </c>
      <c r="P26" s="226"/>
      <c r="Q26" s="226"/>
      <c r="R26" s="226"/>
      <c r="S26" s="226"/>
      <c r="T26" s="226"/>
      <c r="U26" s="227"/>
      <c r="V26" s="228"/>
      <c r="W26" s="229"/>
      <c r="X26" s="229"/>
      <c r="Y26" s="229"/>
      <c r="Z26" s="229"/>
      <c r="AA26" s="230"/>
      <c r="AB26" s="231"/>
      <c r="AC26" s="232"/>
      <c r="AD26" s="232"/>
      <c r="AE26" s="232"/>
      <c r="AF26" s="232"/>
      <c r="AG26" s="232"/>
      <c r="AH26" s="232"/>
      <c r="AI26" s="233"/>
      <c r="AK26" s="60">
        <v>19</v>
      </c>
      <c r="AL26" s="58"/>
      <c r="AM26" s="56"/>
      <c r="AN26" s="59"/>
      <c r="AO26" s="59"/>
      <c r="AP26" s="57" t="str">
        <f t="shared" si="3"/>
        <v/>
      </c>
      <c r="AQ26" s="57" t="str">
        <f t="shared" si="4"/>
        <v/>
      </c>
      <c r="AR26" s="85"/>
      <c r="AS26" s="85"/>
      <c r="AT26" s="89"/>
      <c r="AU26" s="84"/>
      <c r="AV26" s="232"/>
      <c r="AW26" s="234"/>
      <c r="AX26" s="104"/>
      <c r="HU26" s="29" t="str">
        <f t="shared" si="5"/>
        <v>　</v>
      </c>
      <c r="HV26" s="29" t="str">
        <f t="shared" si="0"/>
        <v xml:space="preserve"> </v>
      </c>
      <c r="HW26" s="109"/>
      <c r="HX26" s="109"/>
    </row>
    <row r="27" spans="2:232" ht="33" customHeight="1" x14ac:dyDescent="0.15">
      <c r="B27" s="193"/>
      <c r="C27" s="194"/>
      <c r="D27" s="194"/>
      <c r="E27" s="194"/>
      <c r="F27" s="195"/>
      <c r="G27" s="196"/>
      <c r="H27" s="197"/>
      <c r="I27" s="197"/>
      <c r="J27" s="197"/>
      <c r="K27" s="197"/>
      <c r="L27" s="197"/>
      <c r="M27" s="197"/>
      <c r="N27" s="198"/>
      <c r="O27" s="196" t="str">
        <f t="shared" si="6"/>
        <v/>
      </c>
      <c r="P27" s="197"/>
      <c r="Q27" s="197"/>
      <c r="R27" s="197"/>
      <c r="S27" s="197"/>
      <c r="T27" s="197"/>
      <c r="U27" s="198"/>
      <c r="V27" s="199"/>
      <c r="W27" s="200"/>
      <c r="X27" s="200"/>
      <c r="Y27" s="200"/>
      <c r="Z27" s="200"/>
      <c r="AA27" s="201"/>
      <c r="AB27" s="202"/>
      <c r="AC27" s="203"/>
      <c r="AD27" s="203"/>
      <c r="AE27" s="203"/>
      <c r="AF27" s="203"/>
      <c r="AG27" s="203"/>
      <c r="AH27" s="203"/>
      <c r="AI27" s="204"/>
      <c r="AK27" s="65">
        <v>20</v>
      </c>
      <c r="AL27" s="66"/>
      <c r="AM27" s="67"/>
      <c r="AN27" s="68"/>
      <c r="AO27" s="68"/>
      <c r="AP27" s="68" t="str">
        <f t="shared" si="3"/>
        <v/>
      </c>
      <c r="AQ27" s="68" t="str">
        <f t="shared" si="4"/>
        <v/>
      </c>
      <c r="AR27" s="90"/>
      <c r="AS27" s="90"/>
      <c r="AT27" s="91"/>
      <c r="AU27" s="92"/>
      <c r="AV27" s="205"/>
      <c r="AW27" s="206"/>
      <c r="AX27" s="105"/>
      <c r="HU27" s="29" t="str">
        <f t="shared" si="5"/>
        <v>　</v>
      </c>
      <c r="HV27" s="29" t="str">
        <f t="shared" si="0"/>
        <v xml:space="preserve"> </v>
      </c>
      <c r="HW27" s="109"/>
      <c r="HX27" s="109"/>
    </row>
    <row r="28" spans="2:232" ht="4.5" customHeight="1" x14ac:dyDescent="0.15">
      <c r="B28" s="39"/>
      <c r="C28" s="39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4"/>
      <c r="W28" s="44"/>
      <c r="X28" s="44"/>
      <c r="Y28" s="44"/>
      <c r="Z28" s="44"/>
      <c r="AA28" s="44"/>
      <c r="AB28" s="45"/>
      <c r="AC28" s="45"/>
      <c r="AD28" s="45"/>
      <c r="AE28" s="45"/>
      <c r="AF28" s="45"/>
      <c r="AG28" s="45"/>
      <c r="AH28" s="45"/>
      <c r="AI28" s="45"/>
      <c r="AK28" s="69"/>
      <c r="AL28" s="40"/>
      <c r="AM28" s="70"/>
      <c r="AN28" s="40"/>
      <c r="AO28" s="40"/>
      <c r="AP28" s="40"/>
      <c r="AQ28" s="40"/>
      <c r="AR28" s="93"/>
      <c r="AS28" s="93"/>
      <c r="AT28" s="94"/>
      <c r="AU28" s="78"/>
      <c r="AV28" s="45"/>
      <c r="AW28" s="45"/>
      <c r="AX28" s="94"/>
      <c r="HW28" s="109"/>
      <c r="HX28" s="109"/>
    </row>
    <row r="29" spans="2:232" ht="25.5" customHeight="1" x14ac:dyDescent="0.15">
      <c r="B29" s="138" t="s">
        <v>51</v>
      </c>
      <c r="C29" s="139"/>
      <c r="D29" s="207" t="s">
        <v>52</v>
      </c>
      <c r="E29" s="208"/>
      <c r="F29" s="208"/>
      <c r="G29" s="209"/>
      <c r="H29" s="210" t="s">
        <v>53</v>
      </c>
      <c r="I29" s="210"/>
      <c r="J29" s="210"/>
      <c r="K29" s="210"/>
      <c r="L29" s="210"/>
      <c r="M29" s="210"/>
      <c r="N29" s="211"/>
      <c r="O29" s="210" t="s">
        <v>4</v>
      </c>
      <c r="P29" s="210"/>
      <c r="Q29" s="210"/>
      <c r="R29" s="210"/>
      <c r="S29" s="210"/>
      <c r="T29" s="210"/>
      <c r="U29" s="212"/>
      <c r="V29" s="213" t="s">
        <v>54</v>
      </c>
      <c r="W29" s="214"/>
      <c r="X29" s="214"/>
      <c r="Y29" s="214"/>
      <c r="Z29" s="214"/>
      <c r="AA29" s="215"/>
      <c r="AB29" s="216" t="s">
        <v>55</v>
      </c>
      <c r="AC29" s="217"/>
      <c r="AD29" s="217"/>
      <c r="AE29" s="217"/>
      <c r="AF29" s="217"/>
      <c r="AG29" s="217"/>
      <c r="AH29" s="218"/>
      <c r="AI29" s="219" t="s">
        <v>49</v>
      </c>
      <c r="AJ29" s="217"/>
      <c r="AK29" s="217"/>
      <c r="AL29" s="217"/>
      <c r="AM29" s="220"/>
      <c r="AN29" s="71"/>
      <c r="AO29" s="95" t="s">
        <v>56</v>
      </c>
      <c r="AP29" s="96"/>
      <c r="AQ29" s="96"/>
      <c r="AR29" s="221" t="s">
        <v>57</v>
      </c>
      <c r="AS29" s="221"/>
      <c r="AT29" s="221"/>
      <c r="AU29" s="221"/>
      <c r="AV29" s="96"/>
      <c r="AW29" s="96"/>
      <c r="AX29" s="106"/>
      <c r="AY29" s="96"/>
      <c r="AZ29" s="96"/>
      <c r="BA29" s="96"/>
      <c r="BB29" s="96"/>
      <c r="BC29" s="96"/>
      <c r="BD29" s="106"/>
      <c r="HV29" s="109"/>
      <c r="HW29" s="109"/>
    </row>
    <row r="30" spans="2:232" ht="25.5" customHeight="1" x14ac:dyDescent="0.15">
      <c r="B30" s="140"/>
      <c r="C30" s="141"/>
      <c r="D30" s="144"/>
      <c r="E30" s="145"/>
      <c r="F30" s="145"/>
      <c r="G30" s="146"/>
      <c r="H30" s="147"/>
      <c r="I30" s="148"/>
      <c r="J30" s="148"/>
      <c r="K30" s="148"/>
      <c r="L30" s="148"/>
      <c r="M30" s="148"/>
      <c r="N30" s="149"/>
      <c r="O30" s="148" t="str">
        <f t="shared" ref="O30:O32" si="7">PHONETIC(H30)</f>
        <v/>
      </c>
      <c r="P30" s="148"/>
      <c r="Q30" s="148"/>
      <c r="R30" s="148"/>
      <c r="S30" s="148"/>
      <c r="T30" s="148"/>
      <c r="U30" s="150"/>
      <c r="V30" s="151"/>
      <c r="W30" s="152"/>
      <c r="X30" s="152"/>
      <c r="Y30" s="152"/>
      <c r="Z30" s="153" t="s">
        <v>58</v>
      </c>
      <c r="AA30" s="154"/>
      <c r="AB30" s="155"/>
      <c r="AC30" s="156"/>
      <c r="AD30" s="156"/>
      <c r="AE30" s="156"/>
      <c r="AF30" s="156"/>
      <c r="AG30" s="156"/>
      <c r="AH30" s="157"/>
      <c r="AI30" s="158"/>
      <c r="AJ30" s="156"/>
      <c r="AK30" s="156"/>
      <c r="AL30" s="156"/>
      <c r="AM30" s="159"/>
      <c r="AN30" s="71"/>
      <c r="AO30" s="185"/>
      <c r="AP30" s="186"/>
      <c r="AQ30" s="177" t="s">
        <v>59</v>
      </c>
      <c r="AR30" s="179" t="s">
        <v>60</v>
      </c>
      <c r="AS30" s="180"/>
      <c r="AT30" s="180"/>
      <c r="AU30" s="181"/>
      <c r="AW30" s="189" t="s">
        <v>61</v>
      </c>
      <c r="AX30" s="190"/>
      <c r="AY30" s="107"/>
      <c r="AZ30" s="108"/>
      <c r="BA30" s="160"/>
      <c r="BB30" s="160"/>
      <c r="BC30" s="160"/>
      <c r="HV30" s="109"/>
      <c r="HW30" s="109"/>
    </row>
    <row r="31" spans="2:232" ht="25.5" customHeight="1" x14ac:dyDescent="0.15">
      <c r="B31" s="140"/>
      <c r="C31" s="141"/>
      <c r="D31" s="161"/>
      <c r="E31" s="162"/>
      <c r="F31" s="162"/>
      <c r="G31" s="163"/>
      <c r="H31" s="164"/>
      <c r="I31" s="165"/>
      <c r="J31" s="165"/>
      <c r="K31" s="165"/>
      <c r="L31" s="165"/>
      <c r="M31" s="165"/>
      <c r="N31" s="166"/>
      <c r="O31" s="165" t="str">
        <f t="shared" si="7"/>
        <v/>
      </c>
      <c r="P31" s="165"/>
      <c r="Q31" s="165"/>
      <c r="R31" s="165"/>
      <c r="S31" s="165"/>
      <c r="T31" s="165"/>
      <c r="U31" s="167"/>
      <c r="V31" s="168"/>
      <c r="W31" s="169"/>
      <c r="X31" s="169"/>
      <c r="Y31" s="169"/>
      <c r="Z31" s="170" t="s">
        <v>58</v>
      </c>
      <c r="AA31" s="171"/>
      <c r="AB31" s="172"/>
      <c r="AC31" s="173"/>
      <c r="AD31" s="173"/>
      <c r="AE31" s="173"/>
      <c r="AF31" s="173"/>
      <c r="AG31" s="173"/>
      <c r="AH31" s="174"/>
      <c r="AI31" s="175"/>
      <c r="AJ31" s="173"/>
      <c r="AK31" s="173"/>
      <c r="AL31" s="173"/>
      <c r="AM31" s="176"/>
      <c r="AN31" s="71"/>
      <c r="AO31" s="187"/>
      <c r="AP31" s="188"/>
      <c r="AQ31" s="178"/>
      <c r="AR31" s="182"/>
      <c r="AS31" s="183"/>
      <c r="AT31" s="183"/>
      <c r="AU31" s="184"/>
      <c r="AV31" s="97"/>
      <c r="AW31" s="191"/>
      <c r="AX31" s="192"/>
      <c r="HV31" s="109"/>
      <c r="HW31" s="109"/>
    </row>
    <row r="32" spans="2:232" ht="25.5" customHeight="1" x14ac:dyDescent="0.15">
      <c r="B32" s="142"/>
      <c r="C32" s="143"/>
      <c r="D32" s="110"/>
      <c r="E32" s="111"/>
      <c r="F32" s="111"/>
      <c r="G32" s="112"/>
      <c r="H32" s="113"/>
      <c r="I32" s="114"/>
      <c r="J32" s="114"/>
      <c r="K32" s="114"/>
      <c r="L32" s="114"/>
      <c r="M32" s="114"/>
      <c r="N32" s="115"/>
      <c r="O32" s="114" t="str">
        <f t="shared" si="7"/>
        <v/>
      </c>
      <c r="P32" s="114"/>
      <c r="Q32" s="114"/>
      <c r="R32" s="114"/>
      <c r="S32" s="114"/>
      <c r="T32" s="114"/>
      <c r="U32" s="116"/>
      <c r="V32" s="117"/>
      <c r="W32" s="118"/>
      <c r="X32" s="118"/>
      <c r="Y32" s="118"/>
      <c r="Z32" s="119" t="s">
        <v>58</v>
      </c>
      <c r="AA32" s="120"/>
      <c r="AB32" s="121"/>
      <c r="AC32" s="122"/>
      <c r="AD32" s="122"/>
      <c r="AE32" s="122"/>
      <c r="AF32" s="122"/>
      <c r="AG32" s="122"/>
      <c r="AH32" s="123"/>
      <c r="AI32" s="124"/>
      <c r="AJ32" s="122"/>
      <c r="AK32" s="122"/>
      <c r="AL32" s="122"/>
      <c r="AM32" s="125"/>
      <c r="HV32" s="109"/>
      <c r="HW32" s="109"/>
    </row>
    <row r="33" spans="2:231" ht="21" customHeight="1" x14ac:dyDescent="0.15">
      <c r="B33" s="29"/>
      <c r="HW33" s="109"/>
    </row>
    <row r="34" spans="2:231" ht="21" customHeight="1" x14ac:dyDescent="0.15">
      <c r="B34" s="29"/>
      <c r="HW34" s="109"/>
    </row>
    <row r="35" spans="2:231" ht="21" customHeight="1" x14ac:dyDescent="0.15">
      <c r="B35" s="29"/>
    </row>
    <row r="36" spans="2:231" ht="21" customHeight="1" x14ac:dyDescent="0.15">
      <c r="B36" s="29"/>
    </row>
    <row r="37" spans="2:231" ht="21" customHeight="1" x14ac:dyDescent="0.15">
      <c r="B37" s="29"/>
    </row>
    <row r="38" spans="2:231" ht="21" customHeight="1" x14ac:dyDescent="0.15">
      <c r="B38" s="29"/>
    </row>
    <row r="39" spans="2:231" ht="21" customHeight="1" x14ac:dyDescent="0.15">
      <c r="B39" s="29"/>
    </row>
    <row r="40" spans="2:231" ht="21" customHeight="1" x14ac:dyDescent="0.15">
      <c r="B40" s="29"/>
    </row>
    <row r="41" spans="2:231" ht="21" customHeight="1" x14ac:dyDescent="0.15">
      <c r="B41" s="29"/>
    </row>
    <row r="42" spans="2:231" ht="21" customHeight="1" x14ac:dyDescent="0.15">
      <c r="B42" s="29"/>
    </row>
    <row r="43" spans="2:231" ht="21" customHeight="1" x14ac:dyDescent="0.15">
      <c r="B43" s="29"/>
    </row>
    <row r="44" spans="2:231" ht="21" customHeight="1" x14ac:dyDescent="0.15">
      <c r="B44" s="29"/>
    </row>
    <row r="45" spans="2:231" ht="21" customHeight="1" x14ac:dyDescent="0.15">
      <c r="B45" s="29"/>
    </row>
    <row r="46" spans="2:231" ht="21" customHeight="1" x14ac:dyDescent="0.15">
      <c r="B46" s="29"/>
    </row>
    <row r="47" spans="2:231" ht="21" customHeight="1" x14ac:dyDescent="0.15">
      <c r="B47" s="29"/>
    </row>
    <row r="48" spans="2:231" ht="21" customHeight="1" x14ac:dyDescent="0.15">
      <c r="B48" s="29"/>
    </row>
    <row r="49" spans="2:35" ht="21" customHeight="1" x14ac:dyDescent="0.15">
      <c r="B49" s="29"/>
    </row>
    <row r="50" spans="2:35" ht="21" customHeight="1" x14ac:dyDescent="0.15">
      <c r="B50" s="29"/>
    </row>
    <row r="51" spans="2:35" ht="21" customHeight="1" x14ac:dyDescent="0.15">
      <c r="B51" s="29"/>
    </row>
    <row r="52" spans="2:35" ht="21" customHeight="1" x14ac:dyDescent="0.15">
      <c r="B52" s="4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2:35" ht="21" customHeight="1" x14ac:dyDescent="0.15">
      <c r="B53" s="4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2:35" ht="21" customHeight="1" x14ac:dyDescent="0.15">
      <c r="B54" s="4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2:35" ht="21" customHeight="1" x14ac:dyDescent="0.15">
      <c r="B55" s="4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2:35" ht="21" customHeight="1" x14ac:dyDescent="0.15"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2:35" ht="21" customHeight="1" x14ac:dyDescent="0.15">
      <c r="B57" s="4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2:35" ht="21" customHeight="1" x14ac:dyDescent="0.15">
      <c r="B58" s="4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2:35" ht="21" customHeight="1" x14ac:dyDescent="0.15">
      <c r="B59" s="4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2:35" ht="21" customHeight="1" x14ac:dyDescent="0.15">
      <c r="B60" s="4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2:35" ht="21" customHeight="1" x14ac:dyDescent="0.15">
      <c r="B61" s="4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2:35" ht="21" customHeight="1" x14ac:dyDescent="0.15">
      <c r="B62" s="4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2:35" ht="21" customHeight="1" x14ac:dyDescent="0.15">
      <c r="B63" s="4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2:35" ht="21" customHeight="1" x14ac:dyDescent="0.15">
      <c r="B64" s="4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2:35" ht="21" customHeight="1" x14ac:dyDescent="0.15">
      <c r="B65" s="4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2:35" ht="21" customHeight="1" x14ac:dyDescent="0.15">
      <c r="B66" s="4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2:35" ht="21" customHeight="1" x14ac:dyDescent="0.15">
      <c r="B67" s="4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2:35" ht="21" customHeight="1" x14ac:dyDescent="0.15">
      <c r="B68" s="4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2:35" ht="21" customHeight="1" x14ac:dyDescent="0.15">
      <c r="B69" s="4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2:35" ht="21" customHeight="1" x14ac:dyDescent="0.15">
      <c r="B70" s="4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2:35" ht="21" customHeight="1" x14ac:dyDescent="0.15">
      <c r="B71" s="4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2:35" ht="21" customHeight="1" x14ac:dyDescent="0.15">
      <c r="B72" s="4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2:35" ht="21" customHeight="1" x14ac:dyDescent="0.15">
      <c r="B73" s="4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2:35" ht="21" customHeight="1" x14ac:dyDescent="0.15">
      <c r="B74" s="4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2:35" ht="21" customHeight="1" x14ac:dyDescent="0.15">
      <c r="B75" s="4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2:35" ht="21" customHeight="1" x14ac:dyDescent="0.15">
      <c r="B76" s="4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2:35" ht="21" customHeight="1" x14ac:dyDescent="0.15">
      <c r="B77" s="4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2:35" ht="21" customHeight="1" x14ac:dyDescent="0.15">
      <c r="B78" s="4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2:35" ht="21" customHeight="1" x14ac:dyDescent="0.15">
      <c r="B79" s="4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2:35" ht="21" customHeight="1" x14ac:dyDescent="0.15">
      <c r="B80" s="4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2:35" ht="21" customHeight="1" x14ac:dyDescent="0.15">
      <c r="B81" s="4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</sheetData>
  <mergeCells count="166"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showZeros="0" tabSelected="1" topLeftCell="A4" zoomScale="80" zoomScaleNormal="80" workbookViewId="0">
      <selection activeCell="G4" sqref="G4"/>
    </sheetView>
  </sheetViews>
  <sheetFormatPr defaultColWidth="9.140625" defaultRowHeight="13.5" x14ac:dyDescent="0.15"/>
  <cols>
    <col min="1" max="1" width="2.28515625" style="1" customWidth="1"/>
    <col min="2" max="2" width="3.5703125" style="1" customWidth="1"/>
    <col min="3" max="5" width="7.5703125" style="1" customWidth="1"/>
    <col min="6" max="6" width="15.42578125" style="1" customWidth="1"/>
    <col min="7" max="7" width="31.7109375" style="1" customWidth="1"/>
    <col min="8" max="8" width="17.85546875" style="1" customWidth="1"/>
    <col min="9" max="9" width="4.5703125" style="1" customWidth="1"/>
    <col min="10" max="12" width="13.85546875" style="1" customWidth="1"/>
    <col min="13" max="13" width="9.140625" style="1"/>
    <col min="14" max="15" width="4.140625" style="1" hidden="1" customWidth="1"/>
    <col min="16" max="16" width="11.7109375" style="1" hidden="1" customWidth="1"/>
    <col min="17" max="17" width="14" style="1" customWidth="1"/>
    <col min="18" max="16384" width="9.140625" style="1"/>
  </cols>
  <sheetData>
    <row r="1" spans="1:2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21.75" customHeight="1" x14ac:dyDescent="0.15">
      <c r="A2" s="2"/>
      <c r="B2" s="413" t="s">
        <v>62</v>
      </c>
      <c r="C2" s="414"/>
      <c r="D2" s="414"/>
      <c r="E2" s="414"/>
      <c r="F2" s="415"/>
      <c r="G2" s="2"/>
      <c r="H2" s="3" t="s">
        <v>63</v>
      </c>
      <c r="I2" s="494" t="s">
        <v>86</v>
      </c>
      <c r="J2" s="485"/>
      <c r="K2" s="485"/>
      <c r="L2" s="485"/>
    </row>
    <row r="3" spans="1:21" ht="24.75" customHeight="1" x14ac:dyDescent="0.15">
      <c r="A3" s="2"/>
      <c r="B3" s="416"/>
      <c r="C3" s="417"/>
      <c r="D3" s="417"/>
      <c r="E3" s="417"/>
      <c r="F3" s="418"/>
      <c r="G3" s="2"/>
      <c r="H3" s="4" t="s">
        <v>64</v>
      </c>
      <c r="I3" s="486"/>
      <c r="J3" s="486"/>
      <c r="K3" s="486"/>
      <c r="L3" s="486"/>
    </row>
    <row r="4" spans="1:2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15">
      <c r="A5" s="2"/>
      <c r="B5" s="419" t="str">
        <f>大会登録票!G5</f>
        <v>第26回兵庫県ユースU-15フットサル大会　神戸市予選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</row>
    <row r="6" spans="1:21" x14ac:dyDescent="0.15">
      <c r="A6" s="2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21" x14ac:dyDescent="0.15">
      <c r="A7" s="2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</row>
    <row r="8" spans="1:2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1" ht="15.75" customHeight="1" x14ac:dyDescent="0.15">
      <c r="A9" s="2"/>
      <c r="B9" s="2"/>
      <c r="C9" s="487" t="s">
        <v>65</v>
      </c>
      <c r="D9" s="487"/>
      <c r="E9" s="421">
        <f>大会登録票!F8</f>
        <v>0</v>
      </c>
      <c r="F9" s="421"/>
      <c r="G9" s="421"/>
      <c r="H9" s="421"/>
      <c r="I9" s="421"/>
      <c r="J9" s="421"/>
      <c r="K9" s="421"/>
      <c r="L9" s="2"/>
    </row>
    <row r="10" spans="1:21" ht="15.75" customHeight="1" x14ac:dyDescent="0.15">
      <c r="A10" s="2"/>
      <c r="B10" s="2"/>
      <c r="C10" s="2"/>
      <c r="D10" s="2"/>
      <c r="E10" s="422"/>
      <c r="F10" s="422"/>
      <c r="G10" s="422"/>
      <c r="H10" s="422"/>
      <c r="I10" s="422"/>
      <c r="J10" s="422"/>
      <c r="K10" s="422"/>
      <c r="L10" s="2"/>
    </row>
    <row r="11" spans="1:21" x14ac:dyDescent="0.15">
      <c r="A11" s="2"/>
      <c r="B11" s="491"/>
      <c r="C11" s="478" t="s">
        <v>66</v>
      </c>
      <c r="D11" s="478" t="s">
        <v>67</v>
      </c>
      <c r="E11" s="472" t="s">
        <v>68</v>
      </c>
      <c r="F11" s="423" t="s">
        <v>69</v>
      </c>
      <c r="G11" s="423"/>
      <c r="H11" s="423"/>
      <c r="I11" s="424"/>
      <c r="J11" s="429" t="s">
        <v>70</v>
      </c>
      <c r="K11" s="429"/>
      <c r="L11" s="430"/>
    </row>
    <row r="12" spans="1:21" x14ac:dyDescent="0.15">
      <c r="A12" s="2"/>
      <c r="B12" s="492"/>
      <c r="C12" s="479"/>
      <c r="D12" s="479"/>
      <c r="E12" s="456"/>
      <c r="F12" s="425"/>
      <c r="G12" s="425"/>
      <c r="H12" s="425"/>
      <c r="I12" s="426"/>
      <c r="J12" s="431"/>
      <c r="K12" s="431"/>
      <c r="L12" s="432"/>
    </row>
    <row r="13" spans="1:21" x14ac:dyDescent="0.15">
      <c r="A13" s="2"/>
      <c r="B13" s="492"/>
      <c r="C13" s="479"/>
      <c r="D13" s="479"/>
      <c r="E13" s="456"/>
      <c r="F13" s="425"/>
      <c r="G13" s="425"/>
      <c r="H13" s="425"/>
      <c r="I13" s="426"/>
      <c r="J13" s="468" t="s">
        <v>71</v>
      </c>
      <c r="K13" s="454" t="s">
        <v>72</v>
      </c>
      <c r="L13" s="451" t="s">
        <v>73</v>
      </c>
    </row>
    <row r="14" spans="1:21" x14ac:dyDescent="0.15">
      <c r="A14" s="2"/>
      <c r="B14" s="493"/>
      <c r="C14" s="480"/>
      <c r="D14" s="480"/>
      <c r="E14" s="473"/>
      <c r="F14" s="427"/>
      <c r="G14" s="427"/>
      <c r="H14" s="427"/>
      <c r="I14" s="428"/>
      <c r="J14" s="469"/>
      <c r="K14" s="455"/>
      <c r="L14" s="452"/>
      <c r="S14" s="14"/>
      <c r="T14" s="14"/>
      <c r="U14" s="18"/>
    </row>
    <row r="15" spans="1:21" ht="15.75" customHeight="1" x14ac:dyDescent="0.15">
      <c r="A15" s="2"/>
      <c r="B15" s="481">
        <v>1</v>
      </c>
      <c r="C15" s="482">
        <f>N15</f>
        <v>0</v>
      </c>
      <c r="D15" s="477"/>
      <c r="E15" s="474">
        <f>O15</f>
        <v>0</v>
      </c>
      <c r="F15" s="375" t="str">
        <f>P15</f>
        <v>　</v>
      </c>
      <c r="G15" s="375"/>
      <c r="H15" s="433" t="str">
        <f>Q15</f>
        <v xml:space="preserve"> </v>
      </c>
      <c r="I15" s="434"/>
      <c r="J15" s="453"/>
      <c r="K15" s="456"/>
      <c r="L15" s="436"/>
      <c r="N15" s="6">
        <f>大会登録票!AL8</f>
        <v>0</v>
      </c>
      <c r="O15" s="9">
        <f>大会登録票!AM8</f>
        <v>0</v>
      </c>
      <c r="P15" s="10" t="str">
        <f>大会登録票!HU8</f>
        <v>　</v>
      </c>
      <c r="Q15" s="19" t="str">
        <f>大会登録票!HV8</f>
        <v xml:space="preserve"> </v>
      </c>
      <c r="S15" s="13"/>
      <c r="T15" s="13"/>
      <c r="U15" s="14"/>
    </row>
    <row r="16" spans="1:21" ht="15.75" customHeight="1" x14ac:dyDescent="0.15">
      <c r="A16" s="2"/>
      <c r="B16" s="481"/>
      <c r="C16" s="482"/>
      <c r="D16" s="477"/>
      <c r="E16" s="475"/>
      <c r="F16" s="375"/>
      <c r="G16" s="375"/>
      <c r="H16" s="411"/>
      <c r="I16" s="412"/>
      <c r="J16" s="453"/>
      <c r="K16" s="456"/>
      <c r="L16" s="436"/>
      <c r="N16" s="6">
        <f>大会登録票!AL9</f>
        <v>0</v>
      </c>
      <c r="O16" s="9">
        <f>大会登録票!AM9</f>
        <v>0</v>
      </c>
      <c r="P16" s="10" t="str">
        <f>大会登録票!HU9</f>
        <v>　</v>
      </c>
      <c r="Q16" s="19" t="str">
        <f>大会登録票!HV9</f>
        <v xml:space="preserve"> </v>
      </c>
      <c r="S16" s="13"/>
      <c r="T16" s="13"/>
      <c r="U16" s="14"/>
    </row>
    <row r="17" spans="1:21" ht="15.75" customHeight="1" x14ac:dyDescent="0.15">
      <c r="A17" s="2"/>
      <c r="B17" s="362">
        <v>2</v>
      </c>
      <c r="C17" s="483">
        <f>N16</f>
        <v>0</v>
      </c>
      <c r="D17" s="470"/>
      <c r="E17" s="476">
        <f>O16</f>
        <v>0</v>
      </c>
      <c r="F17" s="374" t="str">
        <f>P16</f>
        <v>　</v>
      </c>
      <c r="G17" s="374"/>
      <c r="H17" s="376" t="str">
        <f>Q16</f>
        <v xml:space="preserve"> </v>
      </c>
      <c r="I17" s="377"/>
      <c r="J17" s="363"/>
      <c r="K17" s="443"/>
      <c r="L17" s="435"/>
      <c r="N17" s="6">
        <f>大会登録票!AL10</f>
        <v>0</v>
      </c>
      <c r="O17" s="9">
        <f>大会登録票!AM10</f>
        <v>0</v>
      </c>
      <c r="P17" s="10" t="str">
        <f>大会登録票!HU10</f>
        <v>　</v>
      </c>
      <c r="Q17" s="19" t="str">
        <f>大会登録票!HV10</f>
        <v xml:space="preserve"> </v>
      </c>
      <c r="S17" s="13"/>
      <c r="T17" s="13"/>
      <c r="U17" s="14"/>
    </row>
    <row r="18" spans="1:21" ht="15.75" customHeight="1" x14ac:dyDescent="0.15">
      <c r="A18" s="2"/>
      <c r="B18" s="481"/>
      <c r="C18" s="484"/>
      <c r="D18" s="477"/>
      <c r="E18" s="475"/>
      <c r="F18" s="375"/>
      <c r="G18" s="375"/>
      <c r="H18" s="378"/>
      <c r="I18" s="379"/>
      <c r="J18" s="453"/>
      <c r="K18" s="456"/>
      <c r="L18" s="436"/>
      <c r="N18" s="6">
        <f>大会登録票!AL11</f>
        <v>0</v>
      </c>
      <c r="O18" s="9">
        <f>大会登録票!AM11</f>
        <v>0</v>
      </c>
      <c r="P18" s="10" t="str">
        <f>大会登録票!HU11</f>
        <v>　</v>
      </c>
      <c r="Q18" s="19" t="str">
        <f>大会登録票!HV11</f>
        <v xml:space="preserve"> </v>
      </c>
      <c r="S18" s="13"/>
      <c r="T18" s="13"/>
      <c r="U18" s="14"/>
    </row>
    <row r="19" spans="1:21" ht="15.75" customHeight="1" x14ac:dyDescent="0.15">
      <c r="A19" s="2"/>
      <c r="B19" s="362">
        <v>3</v>
      </c>
      <c r="C19" s="483">
        <f>N17</f>
        <v>0</v>
      </c>
      <c r="D19" s="470"/>
      <c r="E19" s="476">
        <f>O17</f>
        <v>0</v>
      </c>
      <c r="F19" s="374" t="str">
        <f>P17</f>
        <v>　</v>
      </c>
      <c r="G19" s="374"/>
      <c r="H19" s="376" t="str">
        <f>Q17</f>
        <v xml:space="preserve"> </v>
      </c>
      <c r="I19" s="377"/>
      <c r="J19" s="363"/>
      <c r="K19" s="443"/>
      <c r="L19" s="435"/>
      <c r="N19" s="6">
        <f>大会登録票!AL12</f>
        <v>0</v>
      </c>
      <c r="O19" s="9">
        <f>大会登録票!AM12</f>
        <v>0</v>
      </c>
      <c r="P19" s="10" t="str">
        <f>大会登録票!HU12</f>
        <v>　</v>
      </c>
      <c r="Q19" s="19" t="str">
        <f>大会登録票!HV12</f>
        <v xml:space="preserve"> </v>
      </c>
      <c r="S19" s="13"/>
      <c r="T19" s="13"/>
      <c r="U19" s="14"/>
    </row>
    <row r="20" spans="1:21" ht="15.75" customHeight="1" x14ac:dyDescent="0.15">
      <c r="A20" s="2"/>
      <c r="B20" s="481"/>
      <c r="C20" s="484"/>
      <c r="D20" s="477"/>
      <c r="E20" s="475"/>
      <c r="F20" s="375"/>
      <c r="G20" s="375"/>
      <c r="H20" s="378"/>
      <c r="I20" s="379"/>
      <c r="J20" s="453"/>
      <c r="K20" s="456"/>
      <c r="L20" s="436"/>
      <c r="N20" s="6">
        <f>大会登録票!AL13</f>
        <v>0</v>
      </c>
      <c r="O20" s="9">
        <f>大会登録票!AM13</f>
        <v>0</v>
      </c>
      <c r="P20" s="10" t="str">
        <f>大会登録票!HU13</f>
        <v>　</v>
      </c>
      <c r="Q20" s="19" t="str">
        <f>大会登録票!HV13</f>
        <v xml:space="preserve"> </v>
      </c>
      <c r="S20" s="13"/>
      <c r="T20" s="13"/>
      <c r="U20" s="14"/>
    </row>
    <row r="21" spans="1:21" ht="15.75" customHeight="1" x14ac:dyDescent="0.15">
      <c r="A21" s="2"/>
      <c r="B21" s="362">
        <v>4</v>
      </c>
      <c r="C21" s="483">
        <f>N18</f>
        <v>0</v>
      </c>
      <c r="D21" s="470"/>
      <c r="E21" s="476">
        <f>O18</f>
        <v>0</v>
      </c>
      <c r="F21" s="374" t="str">
        <f>P18</f>
        <v>　</v>
      </c>
      <c r="G21" s="374"/>
      <c r="H21" s="376" t="str">
        <f>Q18</f>
        <v xml:space="preserve"> </v>
      </c>
      <c r="I21" s="377"/>
      <c r="J21" s="363"/>
      <c r="K21" s="443"/>
      <c r="L21" s="435"/>
      <c r="N21" s="6">
        <f>大会登録票!AL14</f>
        <v>0</v>
      </c>
      <c r="O21" s="9">
        <f>大会登録票!AM14</f>
        <v>0</v>
      </c>
      <c r="P21" s="10" t="str">
        <f>大会登録票!HU14</f>
        <v>　</v>
      </c>
      <c r="Q21" s="19" t="str">
        <f>大会登録票!HV14</f>
        <v xml:space="preserve"> </v>
      </c>
      <c r="S21" s="13"/>
      <c r="T21" s="13"/>
      <c r="U21" s="14"/>
    </row>
    <row r="22" spans="1:21" ht="15.75" customHeight="1" x14ac:dyDescent="0.15">
      <c r="A22" s="2"/>
      <c r="B22" s="481"/>
      <c r="C22" s="484"/>
      <c r="D22" s="477"/>
      <c r="E22" s="475"/>
      <c r="F22" s="375"/>
      <c r="G22" s="375"/>
      <c r="H22" s="378"/>
      <c r="I22" s="379"/>
      <c r="J22" s="453"/>
      <c r="K22" s="456"/>
      <c r="L22" s="436"/>
      <c r="N22" s="6">
        <f>大会登録票!AL15</f>
        <v>0</v>
      </c>
      <c r="O22" s="9">
        <f>大会登録票!AM15</f>
        <v>0</v>
      </c>
      <c r="P22" s="10" t="str">
        <f>大会登録票!HU15</f>
        <v>　</v>
      </c>
      <c r="Q22" s="19" t="str">
        <f>大会登録票!HV15</f>
        <v xml:space="preserve"> </v>
      </c>
      <c r="S22" s="13"/>
      <c r="T22" s="13"/>
      <c r="U22" s="14"/>
    </row>
    <row r="23" spans="1:21" ht="15.75" customHeight="1" x14ac:dyDescent="0.15">
      <c r="A23" s="2"/>
      <c r="B23" s="362">
        <v>5</v>
      </c>
      <c r="C23" s="483">
        <f>N19</f>
        <v>0</v>
      </c>
      <c r="D23" s="470"/>
      <c r="E23" s="476">
        <f>O19</f>
        <v>0</v>
      </c>
      <c r="F23" s="374" t="str">
        <f>P19</f>
        <v>　</v>
      </c>
      <c r="G23" s="374"/>
      <c r="H23" s="376" t="str">
        <f>Q19</f>
        <v xml:space="preserve"> </v>
      </c>
      <c r="I23" s="377"/>
      <c r="J23" s="363"/>
      <c r="K23" s="443"/>
      <c r="L23" s="435"/>
      <c r="N23" s="6">
        <f>大会登録票!AL16</f>
        <v>0</v>
      </c>
      <c r="O23" s="9">
        <f>大会登録票!AM16</f>
        <v>0</v>
      </c>
      <c r="P23" s="10" t="str">
        <f>大会登録票!HU16</f>
        <v>　</v>
      </c>
      <c r="Q23" s="19" t="str">
        <f>大会登録票!HV16</f>
        <v xml:space="preserve"> </v>
      </c>
      <c r="S23" s="13"/>
      <c r="T23" s="13"/>
      <c r="U23" s="14"/>
    </row>
    <row r="24" spans="1:21" ht="15.75" customHeight="1" x14ac:dyDescent="0.15">
      <c r="A24" s="2"/>
      <c r="B24" s="481"/>
      <c r="C24" s="484"/>
      <c r="D24" s="477"/>
      <c r="E24" s="475"/>
      <c r="F24" s="375"/>
      <c r="G24" s="375"/>
      <c r="H24" s="378"/>
      <c r="I24" s="379"/>
      <c r="J24" s="453"/>
      <c r="K24" s="456"/>
      <c r="L24" s="436"/>
      <c r="N24" s="6">
        <f>大会登録票!AL17</f>
        <v>0</v>
      </c>
      <c r="O24" s="9">
        <f>大会登録票!AM17</f>
        <v>0</v>
      </c>
      <c r="P24" s="10" t="str">
        <f>大会登録票!HU17</f>
        <v>　</v>
      </c>
      <c r="Q24" s="19" t="str">
        <f>大会登録票!HV17</f>
        <v xml:space="preserve"> </v>
      </c>
      <c r="S24" s="13"/>
      <c r="T24" s="13"/>
      <c r="U24" s="14"/>
    </row>
    <row r="25" spans="1:21" ht="15.75" customHeight="1" x14ac:dyDescent="0.15">
      <c r="A25" s="2"/>
      <c r="B25" s="362">
        <v>6</v>
      </c>
      <c r="C25" s="483">
        <f>N20</f>
        <v>0</v>
      </c>
      <c r="D25" s="470"/>
      <c r="E25" s="476">
        <f>O20</f>
        <v>0</v>
      </c>
      <c r="F25" s="374" t="str">
        <f>P20</f>
        <v>　</v>
      </c>
      <c r="G25" s="374"/>
      <c r="H25" s="376" t="str">
        <f>Q20</f>
        <v xml:space="preserve"> </v>
      </c>
      <c r="I25" s="377"/>
      <c r="J25" s="363"/>
      <c r="K25" s="443"/>
      <c r="L25" s="435"/>
      <c r="N25" s="6">
        <f>大会登録票!AL18</f>
        <v>0</v>
      </c>
      <c r="O25" s="9">
        <f>大会登録票!AM18</f>
        <v>0</v>
      </c>
      <c r="P25" s="10" t="str">
        <f>大会登録票!HU18</f>
        <v>　</v>
      </c>
      <c r="Q25" s="19" t="str">
        <f>大会登録票!HV18</f>
        <v xml:space="preserve"> </v>
      </c>
      <c r="S25" s="13"/>
      <c r="T25" s="13"/>
      <c r="U25" s="14"/>
    </row>
    <row r="26" spans="1:21" ht="15.75" customHeight="1" x14ac:dyDescent="0.15">
      <c r="A26" s="2"/>
      <c r="B26" s="481"/>
      <c r="C26" s="484"/>
      <c r="D26" s="477"/>
      <c r="E26" s="475"/>
      <c r="F26" s="375"/>
      <c r="G26" s="375"/>
      <c r="H26" s="378"/>
      <c r="I26" s="379"/>
      <c r="J26" s="453"/>
      <c r="K26" s="456"/>
      <c r="L26" s="436"/>
      <c r="N26" s="6">
        <f>大会登録票!AL19</f>
        <v>0</v>
      </c>
      <c r="O26" s="9">
        <f>大会登録票!AM19</f>
        <v>0</v>
      </c>
      <c r="P26" s="10" t="str">
        <f>大会登録票!HU19</f>
        <v>　</v>
      </c>
      <c r="Q26" s="19" t="str">
        <f>大会登録票!HV19</f>
        <v xml:space="preserve"> </v>
      </c>
      <c r="S26" s="13"/>
      <c r="T26" s="13"/>
      <c r="U26" s="14"/>
    </row>
    <row r="27" spans="1:21" ht="15.75" customHeight="1" x14ac:dyDescent="0.15">
      <c r="A27" s="2"/>
      <c r="B27" s="362">
        <v>7</v>
      </c>
      <c r="C27" s="483">
        <f>N21</f>
        <v>0</v>
      </c>
      <c r="D27" s="470"/>
      <c r="E27" s="476">
        <f>O21</f>
        <v>0</v>
      </c>
      <c r="F27" s="374" t="str">
        <f>P21</f>
        <v>　</v>
      </c>
      <c r="G27" s="374"/>
      <c r="H27" s="376" t="str">
        <f>Q21</f>
        <v xml:space="preserve"> </v>
      </c>
      <c r="I27" s="377"/>
      <c r="J27" s="363"/>
      <c r="K27" s="443"/>
      <c r="L27" s="435"/>
      <c r="N27" s="6">
        <f>大会登録票!AL20</f>
        <v>0</v>
      </c>
      <c r="O27" s="9">
        <f>大会登録票!AM20</f>
        <v>0</v>
      </c>
      <c r="P27" s="10" t="str">
        <f>大会登録票!HU20</f>
        <v>　</v>
      </c>
      <c r="Q27" s="19" t="str">
        <f>大会登録票!HV20</f>
        <v xml:space="preserve"> </v>
      </c>
      <c r="S27" s="13"/>
      <c r="T27" s="13"/>
      <c r="U27" s="14"/>
    </row>
    <row r="28" spans="1:21" ht="15.75" customHeight="1" x14ac:dyDescent="0.15">
      <c r="A28" s="2"/>
      <c r="B28" s="481"/>
      <c r="C28" s="484"/>
      <c r="D28" s="477"/>
      <c r="E28" s="475"/>
      <c r="F28" s="375"/>
      <c r="G28" s="375"/>
      <c r="H28" s="378"/>
      <c r="I28" s="379"/>
      <c r="J28" s="453"/>
      <c r="K28" s="456"/>
      <c r="L28" s="436"/>
      <c r="N28" s="6">
        <f>大会登録票!AL21</f>
        <v>0</v>
      </c>
      <c r="O28" s="9">
        <f>大会登録票!AM21</f>
        <v>0</v>
      </c>
      <c r="P28" s="10" t="str">
        <f>大会登録票!HU21</f>
        <v>　</v>
      </c>
      <c r="Q28" s="19" t="str">
        <f>大会登録票!HV21</f>
        <v xml:space="preserve"> </v>
      </c>
      <c r="S28" s="13"/>
      <c r="T28" s="13"/>
      <c r="U28" s="14"/>
    </row>
    <row r="29" spans="1:21" ht="15.75" customHeight="1" x14ac:dyDescent="0.15">
      <c r="A29" s="2"/>
      <c r="B29" s="362">
        <v>8</v>
      </c>
      <c r="C29" s="483">
        <f>N22</f>
        <v>0</v>
      </c>
      <c r="D29" s="470"/>
      <c r="E29" s="476">
        <f>O22</f>
        <v>0</v>
      </c>
      <c r="F29" s="374" t="str">
        <f>P22</f>
        <v>　</v>
      </c>
      <c r="G29" s="374"/>
      <c r="H29" s="376" t="str">
        <f>Q22</f>
        <v xml:space="preserve"> </v>
      </c>
      <c r="I29" s="377"/>
      <c r="J29" s="363"/>
      <c r="K29" s="443"/>
      <c r="L29" s="435"/>
      <c r="N29" s="6">
        <f>大会登録票!AL22</f>
        <v>0</v>
      </c>
      <c r="O29" s="9">
        <f>大会登録票!AM22</f>
        <v>0</v>
      </c>
      <c r="P29" s="10" t="str">
        <f>大会登録票!HU22</f>
        <v>　</v>
      </c>
      <c r="Q29" s="19" t="str">
        <f>大会登録票!HV22</f>
        <v xml:space="preserve"> </v>
      </c>
      <c r="S29" s="13"/>
      <c r="T29" s="13"/>
      <c r="U29" s="14"/>
    </row>
    <row r="30" spans="1:21" ht="15.75" customHeight="1" x14ac:dyDescent="0.15">
      <c r="A30" s="2"/>
      <c r="B30" s="481"/>
      <c r="C30" s="484"/>
      <c r="D30" s="477"/>
      <c r="E30" s="475"/>
      <c r="F30" s="375"/>
      <c r="G30" s="375"/>
      <c r="H30" s="378"/>
      <c r="I30" s="379"/>
      <c r="J30" s="453"/>
      <c r="K30" s="456"/>
      <c r="L30" s="436"/>
      <c r="N30" s="6">
        <f>大会登録票!AL23</f>
        <v>0</v>
      </c>
      <c r="O30" s="9">
        <f>大会登録票!AM23</f>
        <v>0</v>
      </c>
      <c r="P30" s="10" t="str">
        <f>大会登録票!HU23</f>
        <v>　</v>
      </c>
      <c r="Q30" s="19" t="str">
        <f>大会登録票!HV23</f>
        <v xml:space="preserve"> </v>
      </c>
      <c r="S30" s="13"/>
      <c r="T30" s="13"/>
      <c r="U30" s="14"/>
    </row>
    <row r="31" spans="1:21" ht="15.75" customHeight="1" x14ac:dyDescent="0.15">
      <c r="A31" s="2"/>
      <c r="B31" s="362">
        <v>9</v>
      </c>
      <c r="C31" s="483">
        <f>N23</f>
        <v>0</v>
      </c>
      <c r="D31" s="470"/>
      <c r="E31" s="476">
        <f>O23</f>
        <v>0</v>
      </c>
      <c r="F31" s="374" t="str">
        <f>P23</f>
        <v>　</v>
      </c>
      <c r="G31" s="374"/>
      <c r="H31" s="376" t="str">
        <f>Q23</f>
        <v xml:space="preserve"> </v>
      </c>
      <c r="I31" s="377"/>
      <c r="J31" s="363"/>
      <c r="K31" s="443"/>
      <c r="L31" s="435"/>
      <c r="N31" s="6">
        <f>大会登録票!AL24</f>
        <v>0</v>
      </c>
      <c r="O31" s="9">
        <f>大会登録票!AM24</f>
        <v>0</v>
      </c>
      <c r="P31" s="10" t="str">
        <f>大会登録票!HU24</f>
        <v>　</v>
      </c>
      <c r="Q31" s="19" t="str">
        <f>大会登録票!HV24</f>
        <v xml:space="preserve"> </v>
      </c>
      <c r="S31" s="13"/>
      <c r="T31" s="13"/>
      <c r="U31" s="14"/>
    </row>
    <row r="32" spans="1:21" ht="15.75" customHeight="1" x14ac:dyDescent="0.15">
      <c r="A32" s="2"/>
      <c r="B32" s="481"/>
      <c r="C32" s="484"/>
      <c r="D32" s="477"/>
      <c r="E32" s="475"/>
      <c r="F32" s="375"/>
      <c r="G32" s="375"/>
      <c r="H32" s="378"/>
      <c r="I32" s="379"/>
      <c r="J32" s="453"/>
      <c r="K32" s="456"/>
      <c r="L32" s="436"/>
      <c r="N32" s="6">
        <f>大会登録票!AL25</f>
        <v>0</v>
      </c>
      <c r="O32" s="9">
        <f>大会登録票!AM25</f>
        <v>0</v>
      </c>
      <c r="P32" s="10" t="str">
        <f>大会登録票!HU25</f>
        <v>　</v>
      </c>
      <c r="Q32" s="19" t="str">
        <f>大会登録票!HV25</f>
        <v xml:space="preserve"> </v>
      </c>
      <c r="S32" s="13"/>
      <c r="T32" s="13"/>
      <c r="U32" s="14"/>
    </row>
    <row r="33" spans="1:21" ht="15.75" customHeight="1" x14ac:dyDescent="0.15">
      <c r="A33" s="2"/>
      <c r="B33" s="362">
        <v>10</v>
      </c>
      <c r="C33" s="483">
        <f>N24</f>
        <v>0</v>
      </c>
      <c r="D33" s="470"/>
      <c r="E33" s="476">
        <f>O24</f>
        <v>0</v>
      </c>
      <c r="F33" s="374" t="str">
        <f>P24</f>
        <v>　</v>
      </c>
      <c r="G33" s="374"/>
      <c r="H33" s="376" t="str">
        <f>Q24</f>
        <v xml:space="preserve"> </v>
      </c>
      <c r="I33" s="377"/>
      <c r="J33" s="363"/>
      <c r="K33" s="443"/>
      <c r="L33" s="435"/>
      <c r="N33" s="6">
        <f>大会登録票!AL26</f>
        <v>0</v>
      </c>
      <c r="O33" s="9">
        <f>大会登録票!AM26</f>
        <v>0</v>
      </c>
      <c r="P33" s="10" t="str">
        <f>大会登録票!HU26</f>
        <v>　</v>
      </c>
      <c r="Q33" s="19" t="str">
        <f>大会登録票!HV26</f>
        <v xml:space="preserve"> </v>
      </c>
      <c r="S33" s="13"/>
      <c r="T33" s="13"/>
      <c r="U33" s="14"/>
    </row>
    <row r="34" spans="1:21" ht="15.75" customHeight="1" x14ac:dyDescent="0.15">
      <c r="A34" s="2"/>
      <c r="B34" s="481"/>
      <c r="C34" s="484"/>
      <c r="D34" s="477"/>
      <c r="E34" s="475"/>
      <c r="F34" s="375"/>
      <c r="G34" s="375"/>
      <c r="H34" s="378"/>
      <c r="I34" s="379"/>
      <c r="J34" s="453"/>
      <c r="K34" s="456"/>
      <c r="L34" s="436"/>
      <c r="N34" s="6">
        <f>大会登録票!AL27</f>
        <v>0</v>
      </c>
      <c r="O34" s="9">
        <f>大会登録票!AM27</f>
        <v>0</v>
      </c>
      <c r="P34" s="10" t="str">
        <f>大会登録票!HU27</f>
        <v>　</v>
      </c>
      <c r="Q34" s="19" t="str">
        <f>大会登録票!HV27</f>
        <v xml:space="preserve"> </v>
      </c>
    </row>
    <row r="35" spans="1:21" ht="15.75" customHeight="1" x14ac:dyDescent="0.15">
      <c r="A35" s="2"/>
      <c r="B35" s="362">
        <v>11</v>
      </c>
      <c r="C35" s="483">
        <f>N25</f>
        <v>0</v>
      </c>
      <c r="D35" s="470"/>
      <c r="E35" s="476">
        <f>O25</f>
        <v>0</v>
      </c>
      <c r="F35" s="374" t="str">
        <f>P25</f>
        <v>　</v>
      </c>
      <c r="G35" s="374"/>
      <c r="H35" s="376" t="str">
        <f>Q25</f>
        <v xml:space="preserve"> </v>
      </c>
      <c r="I35" s="377"/>
      <c r="J35" s="363"/>
      <c r="K35" s="443"/>
      <c r="L35" s="435"/>
      <c r="N35" s="11"/>
      <c r="O35" s="11"/>
      <c r="P35" s="12"/>
      <c r="Q35" s="20"/>
    </row>
    <row r="36" spans="1:21" ht="15.75" customHeight="1" x14ac:dyDescent="0.15">
      <c r="A36" s="2"/>
      <c r="B36" s="481"/>
      <c r="C36" s="484"/>
      <c r="D36" s="477"/>
      <c r="E36" s="475"/>
      <c r="F36" s="375"/>
      <c r="G36" s="375"/>
      <c r="H36" s="378"/>
      <c r="I36" s="379"/>
      <c r="J36" s="453"/>
      <c r="K36" s="456"/>
      <c r="L36" s="436"/>
      <c r="N36" s="13"/>
      <c r="O36" s="13"/>
      <c r="P36" s="14"/>
      <c r="Q36" s="20"/>
    </row>
    <row r="37" spans="1:21" ht="15.75" customHeight="1" x14ac:dyDescent="0.15">
      <c r="A37" s="2"/>
      <c r="B37" s="362">
        <v>12</v>
      </c>
      <c r="C37" s="483">
        <f>N26</f>
        <v>0</v>
      </c>
      <c r="D37" s="470"/>
      <c r="E37" s="476">
        <f>O26</f>
        <v>0</v>
      </c>
      <c r="F37" s="374" t="str">
        <f>P26</f>
        <v>　</v>
      </c>
      <c r="G37" s="374"/>
      <c r="H37" s="376" t="str">
        <f>Q26</f>
        <v xml:space="preserve"> </v>
      </c>
      <c r="I37" s="377"/>
      <c r="J37" s="363"/>
      <c r="K37" s="443"/>
      <c r="L37" s="435"/>
      <c r="N37" s="13"/>
      <c r="O37" s="13"/>
      <c r="P37" s="14"/>
      <c r="Q37" s="20"/>
    </row>
    <row r="38" spans="1:21" ht="15.75" customHeight="1" x14ac:dyDescent="0.15">
      <c r="A38" s="2"/>
      <c r="B38" s="481"/>
      <c r="C38" s="484"/>
      <c r="D38" s="477"/>
      <c r="E38" s="475"/>
      <c r="F38" s="375"/>
      <c r="G38" s="375"/>
      <c r="H38" s="378"/>
      <c r="I38" s="379"/>
      <c r="J38" s="453"/>
      <c r="K38" s="456"/>
      <c r="L38" s="436"/>
      <c r="N38" s="14"/>
      <c r="O38" s="14"/>
      <c r="P38" s="15"/>
    </row>
    <row r="39" spans="1:21" ht="15.75" customHeight="1" x14ac:dyDescent="0.15">
      <c r="A39" s="2"/>
      <c r="B39" s="362">
        <v>13</v>
      </c>
      <c r="C39" s="483">
        <f>N27</f>
        <v>0</v>
      </c>
      <c r="D39" s="470"/>
      <c r="E39" s="476">
        <f>O27</f>
        <v>0</v>
      </c>
      <c r="F39" s="374" t="str">
        <f>P27</f>
        <v>　</v>
      </c>
      <c r="G39" s="374"/>
      <c r="H39" s="376" t="str">
        <f>Q27</f>
        <v xml:space="preserve"> </v>
      </c>
      <c r="I39" s="377"/>
      <c r="J39" s="363"/>
      <c r="K39" s="443"/>
      <c r="L39" s="435"/>
      <c r="N39" s="14"/>
      <c r="O39" s="14"/>
      <c r="P39" s="15"/>
    </row>
    <row r="40" spans="1:21" ht="15.75" customHeight="1" x14ac:dyDescent="0.15">
      <c r="A40" s="2"/>
      <c r="B40" s="481"/>
      <c r="C40" s="484"/>
      <c r="D40" s="477"/>
      <c r="E40" s="475"/>
      <c r="F40" s="375"/>
      <c r="G40" s="375"/>
      <c r="H40" s="378"/>
      <c r="I40" s="379"/>
      <c r="J40" s="453"/>
      <c r="K40" s="456"/>
      <c r="L40" s="436"/>
      <c r="N40" s="14"/>
      <c r="O40" s="14"/>
      <c r="P40" s="15"/>
    </row>
    <row r="41" spans="1:21" ht="15.75" customHeight="1" x14ac:dyDescent="0.15">
      <c r="A41" s="2"/>
      <c r="B41" s="362">
        <v>14</v>
      </c>
      <c r="C41" s="483">
        <f>N28</f>
        <v>0</v>
      </c>
      <c r="D41" s="470"/>
      <c r="E41" s="476">
        <f>O28</f>
        <v>0</v>
      </c>
      <c r="F41" s="374" t="str">
        <f>P28</f>
        <v>　</v>
      </c>
      <c r="G41" s="374"/>
      <c r="H41" s="376" t="str">
        <f>Q28</f>
        <v xml:space="preserve"> </v>
      </c>
      <c r="I41" s="377"/>
      <c r="J41" s="363"/>
      <c r="K41" s="443"/>
      <c r="L41" s="435"/>
    </row>
    <row r="42" spans="1:21" ht="15.75" customHeight="1" x14ac:dyDescent="0.15">
      <c r="A42" s="2"/>
      <c r="B42" s="481"/>
      <c r="C42" s="484"/>
      <c r="D42" s="477"/>
      <c r="E42" s="475"/>
      <c r="F42" s="375"/>
      <c r="G42" s="375"/>
      <c r="H42" s="378"/>
      <c r="I42" s="379"/>
      <c r="J42" s="453"/>
      <c r="K42" s="456"/>
      <c r="L42" s="436"/>
    </row>
    <row r="43" spans="1:21" ht="15.75" customHeight="1" x14ac:dyDescent="0.15">
      <c r="A43" s="2"/>
      <c r="B43" s="362">
        <v>15</v>
      </c>
      <c r="C43" s="483">
        <f>N29</f>
        <v>0</v>
      </c>
      <c r="D43" s="470"/>
      <c r="E43" s="476">
        <f>O29</f>
        <v>0</v>
      </c>
      <c r="F43" s="374" t="str">
        <f>P29</f>
        <v>　</v>
      </c>
      <c r="G43" s="374"/>
      <c r="H43" s="409" t="str">
        <f>Q29</f>
        <v xml:space="preserve"> </v>
      </c>
      <c r="I43" s="410"/>
      <c r="J43" s="363"/>
      <c r="K43" s="443"/>
      <c r="L43" s="435"/>
    </row>
    <row r="44" spans="1:21" ht="15.75" customHeight="1" x14ac:dyDescent="0.15">
      <c r="A44" s="2"/>
      <c r="B44" s="481"/>
      <c r="C44" s="484"/>
      <c r="D44" s="471"/>
      <c r="E44" s="475"/>
      <c r="F44" s="375"/>
      <c r="G44" s="375"/>
      <c r="H44" s="411"/>
      <c r="I44" s="412"/>
      <c r="J44" s="453"/>
      <c r="K44" s="444"/>
      <c r="L44" s="436"/>
    </row>
    <row r="45" spans="1:21" ht="15.75" customHeight="1" x14ac:dyDescent="0.15">
      <c r="A45" s="2"/>
      <c r="B45" s="362">
        <v>16</v>
      </c>
      <c r="C45" s="483">
        <f>N30</f>
        <v>0</v>
      </c>
      <c r="D45" s="470"/>
      <c r="E45" s="476">
        <f>O30</f>
        <v>0</v>
      </c>
      <c r="F45" s="374" t="str">
        <f>P30</f>
        <v>　</v>
      </c>
      <c r="G45" s="374"/>
      <c r="H45" s="376" t="str">
        <f>Q30</f>
        <v xml:space="preserve"> </v>
      </c>
      <c r="I45" s="377"/>
      <c r="J45" s="363"/>
      <c r="K45" s="443"/>
      <c r="L45" s="435"/>
    </row>
    <row r="46" spans="1:21" ht="15.75" customHeight="1" x14ac:dyDescent="0.15">
      <c r="A46" s="2"/>
      <c r="B46" s="481"/>
      <c r="C46" s="484"/>
      <c r="D46" s="471"/>
      <c r="E46" s="475"/>
      <c r="F46" s="375"/>
      <c r="G46" s="375"/>
      <c r="H46" s="378"/>
      <c r="I46" s="379"/>
      <c r="J46" s="453"/>
      <c r="K46" s="444"/>
      <c r="L46" s="436"/>
    </row>
    <row r="47" spans="1:21" ht="15.75" customHeight="1" x14ac:dyDescent="0.15">
      <c r="A47" s="2"/>
      <c r="B47" s="362">
        <v>17</v>
      </c>
      <c r="C47" s="483">
        <f>N31</f>
        <v>0</v>
      </c>
      <c r="D47" s="470"/>
      <c r="E47" s="476">
        <f>O31</f>
        <v>0</v>
      </c>
      <c r="F47" s="374" t="str">
        <f>P31</f>
        <v>　</v>
      </c>
      <c r="G47" s="374"/>
      <c r="H47" s="376" t="str">
        <f>Q31</f>
        <v xml:space="preserve"> </v>
      </c>
      <c r="I47" s="377"/>
      <c r="J47" s="363"/>
      <c r="K47" s="443"/>
      <c r="L47" s="435"/>
    </row>
    <row r="48" spans="1:21" ht="15.75" customHeight="1" x14ac:dyDescent="0.15">
      <c r="A48" s="2"/>
      <c r="B48" s="481"/>
      <c r="C48" s="484"/>
      <c r="D48" s="471"/>
      <c r="E48" s="475"/>
      <c r="F48" s="375"/>
      <c r="G48" s="375"/>
      <c r="H48" s="378"/>
      <c r="I48" s="379"/>
      <c r="J48" s="453"/>
      <c r="K48" s="444"/>
      <c r="L48" s="436"/>
    </row>
    <row r="49" spans="1:12" ht="15.75" customHeight="1" x14ac:dyDescent="0.15">
      <c r="A49" s="2"/>
      <c r="B49" s="362">
        <v>18</v>
      </c>
      <c r="C49" s="483">
        <f>N32</f>
        <v>0</v>
      </c>
      <c r="D49" s="470"/>
      <c r="E49" s="476">
        <f>O32</f>
        <v>0</v>
      </c>
      <c r="F49" s="374" t="str">
        <f>P32</f>
        <v>　</v>
      </c>
      <c r="G49" s="374"/>
      <c r="H49" s="376" t="str">
        <f>Q32</f>
        <v xml:space="preserve"> </v>
      </c>
      <c r="I49" s="377"/>
      <c r="J49" s="363"/>
      <c r="K49" s="443"/>
      <c r="L49" s="435"/>
    </row>
    <row r="50" spans="1:12" ht="15.75" customHeight="1" x14ac:dyDescent="0.15">
      <c r="A50" s="2"/>
      <c r="B50" s="481"/>
      <c r="C50" s="484"/>
      <c r="D50" s="471"/>
      <c r="E50" s="475"/>
      <c r="F50" s="375"/>
      <c r="G50" s="375"/>
      <c r="H50" s="378"/>
      <c r="I50" s="379"/>
      <c r="J50" s="453"/>
      <c r="K50" s="444"/>
      <c r="L50" s="436"/>
    </row>
    <row r="51" spans="1:12" ht="15.75" customHeight="1" x14ac:dyDescent="0.15">
      <c r="A51" s="2"/>
      <c r="B51" s="362">
        <v>19</v>
      </c>
      <c r="C51" s="483">
        <f>N33</f>
        <v>0</v>
      </c>
      <c r="D51" s="470"/>
      <c r="E51" s="476">
        <f>O33</f>
        <v>0</v>
      </c>
      <c r="F51" s="374" t="str">
        <f>P33</f>
        <v>　</v>
      </c>
      <c r="G51" s="374"/>
      <c r="H51" s="376" t="str">
        <f>Q33</f>
        <v xml:space="preserve"> </v>
      </c>
      <c r="I51" s="377"/>
      <c r="J51" s="363"/>
      <c r="K51" s="443"/>
      <c r="L51" s="435"/>
    </row>
    <row r="52" spans="1:12" ht="15.75" customHeight="1" x14ac:dyDescent="0.15">
      <c r="A52" s="2"/>
      <c r="B52" s="481"/>
      <c r="C52" s="484"/>
      <c r="D52" s="471"/>
      <c r="E52" s="475"/>
      <c r="F52" s="375"/>
      <c r="G52" s="375"/>
      <c r="H52" s="378"/>
      <c r="I52" s="379"/>
      <c r="J52" s="453"/>
      <c r="K52" s="444"/>
      <c r="L52" s="436"/>
    </row>
    <row r="53" spans="1:12" ht="15.75" customHeight="1" x14ac:dyDescent="0.15">
      <c r="A53" s="2"/>
      <c r="B53" s="362">
        <v>20</v>
      </c>
      <c r="C53" s="483">
        <f>N34</f>
        <v>0</v>
      </c>
      <c r="D53" s="470"/>
      <c r="E53" s="476">
        <f>O34</f>
        <v>0</v>
      </c>
      <c r="F53" s="374" t="str">
        <f>P34</f>
        <v>　</v>
      </c>
      <c r="G53" s="374"/>
      <c r="H53" s="376" t="str">
        <f>Q34</f>
        <v xml:space="preserve"> </v>
      </c>
      <c r="I53" s="377"/>
      <c r="J53" s="363"/>
      <c r="K53" s="443"/>
      <c r="L53" s="435"/>
    </row>
    <row r="54" spans="1:12" ht="15.75" customHeight="1" x14ac:dyDescent="0.15">
      <c r="A54" s="2"/>
      <c r="B54" s="481"/>
      <c r="C54" s="484"/>
      <c r="D54" s="471"/>
      <c r="E54" s="475"/>
      <c r="F54" s="375"/>
      <c r="G54" s="375"/>
      <c r="H54" s="378"/>
      <c r="I54" s="379"/>
      <c r="J54" s="453"/>
      <c r="K54" s="444"/>
      <c r="L54" s="436"/>
    </row>
    <row r="55" spans="1:12" x14ac:dyDescent="0.15">
      <c r="A55" s="2"/>
      <c r="B55" s="389" t="s">
        <v>74</v>
      </c>
      <c r="C55" s="390"/>
      <c r="D55" s="390"/>
      <c r="E55" s="390"/>
      <c r="F55" s="393" t="s">
        <v>75</v>
      </c>
      <c r="G55" s="393"/>
      <c r="H55" s="393"/>
      <c r="I55" s="393"/>
      <c r="J55" s="393"/>
      <c r="K55" s="393"/>
      <c r="L55" s="394"/>
    </row>
    <row r="56" spans="1:12" x14ac:dyDescent="0.15">
      <c r="A56" s="2"/>
      <c r="B56" s="391"/>
      <c r="C56" s="392"/>
      <c r="D56" s="392"/>
      <c r="E56" s="392"/>
      <c r="F56" s="395"/>
      <c r="G56" s="395"/>
      <c r="H56" s="395"/>
      <c r="I56" s="395"/>
      <c r="J56" s="395"/>
      <c r="K56" s="395"/>
      <c r="L56" s="396"/>
    </row>
    <row r="57" spans="1:12" ht="16.5" customHeight="1" x14ac:dyDescent="0.15">
      <c r="A57" s="2"/>
      <c r="B57" s="397" t="s">
        <v>76</v>
      </c>
      <c r="C57" s="398"/>
      <c r="D57" s="398"/>
      <c r="E57" s="398"/>
      <c r="F57" s="398"/>
      <c r="G57" s="399"/>
      <c r="H57" s="488" t="s">
        <v>77</v>
      </c>
      <c r="I57" s="489"/>
      <c r="J57" s="489"/>
      <c r="K57" s="489"/>
      <c r="L57" s="490"/>
    </row>
    <row r="58" spans="1:12" ht="16.5" customHeight="1" x14ac:dyDescent="0.15">
      <c r="A58" s="2"/>
      <c r="B58" s="400"/>
      <c r="C58" s="401"/>
      <c r="D58" s="401"/>
      <c r="E58" s="401"/>
      <c r="F58" s="401"/>
      <c r="G58" s="402"/>
      <c r="H58" s="8" t="s">
        <v>78</v>
      </c>
      <c r="I58" s="16"/>
      <c r="J58" s="16" t="s">
        <v>38</v>
      </c>
      <c r="K58" s="16" t="s">
        <v>39</v>
      </c>
      <c r="L58" s="17" t="s">
        <v>79</v>
      </c>
    </row>
    <row r="59" spans="1:12" ht="15" customHeight="1" x14ac:dyDescent="0.15">
      <c r="A59" s="2"/>
      <c r="B59" s="403" t="s">
        <v>80</v>
      </c>
      <c r="C59" s="404"/>
      <c r="D59" s="405"/>
      <c r="E59" s="406">
        <f>大会登録票!G18</f>
        <v>0</v>
      </c>
      <c r="F59" s="407"/>
      <c r="G59" s="408"/>
      <c r="H59" s="457" t="s">
        <v>37</v>
      </c>
      <c r="I59" s="462" t="s">
        <v>81</v>
      </c>
      <c r="J59" s="445">
        <f>大会登録票!K14</f>
        <v>0</v>
      </c>
      <c r="K59" s="445" t="str">
        <f>大会登録票!O14</f>
        <v/>
      </c>
      <c r="L59" s="437" t="str">
        <f>大会登録票!S14</f>
        <v/>
      </c>
    </row>
    <row r="60" spans="1:12" ht="15" customHeight="1" x14ac:dyDescent="0.15">
      <c r="A60" s="2"/>
      <c r="B60" s="380"/>
      <c r="C60" s="381"/>
      <c r="D60" s="382"/>
      <c r="E60" s="386"/>
      <c r="F60" s="387"/>
      <c r="G60" s="388"/>
      <c r="H60" s="458"/>
      <c r="I60" s="463"/>
      <c r="J60" s="446"/>
      <c r="K60" s="446"/>
      <c r="L60" s="438"/>
    </row>
    <row r="61" spans="1:12" ht="15" customHeight="1" x14ac:dyDescent="0.15">
      <c r="A61" s="2"/>
      <c r="B61" s="362"/>
      <c r="C61" s="363"/>
      <c r="D61" s="364"/>
      <c r="E61" s="383"/>
      <c r="F61" s="384"/>
      <c r="G61" s="385"/>
      <c r="H61" s="458"/>
      <c r="I61" s="464" t="s">
        <v>82</v>
      </c>
      <c r="J61" s="447">
        <f>大会登録票!K15</f>
        <v>0</v>
      </c>
      <c r="K61" s="447" t="str">
        <f>大会登録票!O15</f>
        <v/>
      </c>
      <c r="L61" s="439" t="str">
        <f>大会登録票!S15</f>
        <v/>
      </c>
    </row>
    <row r="62" spans="1:12" ht="15" customHeight="1" x14ac:dyDescent="0.15">
      <c r="A62" s="2"/>
      <c r="B62" s="380"/>
      <c r="C62" s="381"/>
      <c r="D62" s="382"/>
      <c r="E62" s="386"/>
      <c r="F62" s="387"/>
      <c r="G62" s="388"/>
      <c r="H62" s="459"/>
      <c r="I62" s="465"/>
      <c r="J62" s="448"/>
      <c r="K62" s="448"/>
      <c r="L62" s="440"/>
    </row>
    <row r="63" spans="1:12" ht="15" customHeight="1" x14ac:dyDescent="0.15">
      <c r="A63" s="2"/>
      <c r="B63" s="362"/>
      <c r="C63" s="363"/>
      <c r="D63" s="364"/>
      <c r="E63" s="368"/>
      <c r="F63" s="369"/>
      <c r="G63" s="370"/>
      <c r="H63" s="460" t="s">
        <v>41</v>
      </c>
      <c r="I63" s="466" t="s">
        <v>81</v>
      </c>
      <c r="J63" s="449" t="str">
        <f>大会登録票!X14</f>
        <v/>
      </c>
      <c r="K63" s="449" t="str">
        <f>大会登録票!AB14</f>
        <v/>
      </c>
      <c r="L63" s="441" t="str">
        <f>大会登録票!AF14</f>
        <v/>
      </c>
    </row>
    <row r="64" spans="1:12" ht="15" customHeight="1" x14ac:dyDescent="0.15">
      <c r="A64" s="2"/>
      <c r="B64" s="380"/>
      <c r="C64" s="381"/>
      <c r="D64" s="382"/>
      <c r="E64" s="386"/>
      <c r="F64" s="387"/>
      <c r="G64" s="388"/>
      <c r="H64" s="458"/>
      <c r="I64" s="463"/>
      <c r="J64" s="446"/>
      <c r="K64" s="446"/>
      <c r="L64" s="438"/>
    </row>
    <row r="65" spans="1:12" ht="15" customHeight="1" x14ac:dyDescent="0.15">
      <c r="A65" s="2"/>
      <c r="B65" s="362"/>
      <c r="C65" s="363"/>
      <c r="D65" s="364"/>
      <c r="E65" s="368"/>
      <c r="F65" s="369"/>
      <c r="G65" s="370"/>
      <c r="H65" s="458"/>
      <c r="I65" s="464" t="s">
        <v>82</v>
      </c>
      <c r="J65" s="447" t="str">
        <f>大会登録票!X15</f>
        <v/>
      </c>
      <c r="K65" s="447" t="str">
        <f>大会登録票!AB15</f>
        <v/>
      </c>
      <c r="L65" s="439" t="str">
        <f>大会登録票!AF15</f>
        <v/>
      </c>
    </row>
    <row r="66" spans="1:12" ht="15" customHeight="1" x14ac:dyDescent="0.15">
      <c r="A66" s="2"/>
      <c r="B66" s="365"/>
      <c r="C66" s="366"/>
      <c r="D66" s="367"/>
      <c r="E66" s="371"/>
      <c r="F66" s="372"/>
      <c r="G66" s="373"/>
      <c r="H66" s="461"/>
      <c r="I66" s="467"/>
      <c r="J66" s="450"/>
      <c r="K66" s="450"/>
      <c r="L66" s="442"/>
    </row>
    <row r="67" spans="1:12" ht="18" customHeight="1" x14ac:dyDescent="0.15">
      <c r="A67" s="2"/>
      <c r="B67" s="21" t="s">
        <v>83</v>
      </c>
      <c r="C67" s="22"/>
      <c r="D67" s="22"/>
      <c r="E67" s="22"/>
      <c r="F67" s="22"/>
      <c r="G67" s="23"/>
      <c r="H67" s="2"/>
      <c r="I67" s="2"/>
      <c r="J67" s="2"/>
      <c r="K67" s="5"/>
      <c r="L67" s="5"/>
    </row>
    <row r="68" spans="1:12" ht="18" customHeight="1" x14ac:dyDescent="0.15">
      <c r="A68" s="2"/>
      <c r="B68" s="24"/>
      <c r="C68" s="25"/>
      <c r="D68" s="25"/>
      <c r="E68" s="25"/>
      <c r="F68" s="25"/>
      <c r="G68" s="26"/>
      <c r="H68" s="2"/>
      <c r="I68" s="27"/>
      <c r="K68" s="7" t="s">
        <v>84</v>
      </c>
      <c r="L68" s="28"/>
    </row>
  </sheetData>
  <mergeCells count="225">
    <mergeCell ref="B45:B46"/>
    <mergeCell ref="B47:B48"/>
    <mergeCell ref="B49:B50"/>
    <mergeCell ref="B51:B52"/>
    <mergeCell ref="C47:C48"/>
    <mergeCell ref="C49:C50"/>
    <mergeCell ref="C51:C52"/>
    <mergeCell ref="C53:C54"/>
    <mergeCell ref="I2:L2"/>
    <mergeCell ref="I3:L3"/>
    <mergeCell ref="C9:D9"/>
    <mergeCell ref="H57:L57"/>
    <mergeCell ref="B11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B53:B54"/>
    <mergeCell ref="C11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J37:J38"/>
    <mergeCell ref="J39:J40"/>
    <mergeCell ref="J41:J42"/>
    <mergeCell ref="J43:J44"/>
    <mergeCell ref="J45:J46"/>
    <mergeCell ref="J47:J48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49:J50"/>
    <mergeCell ref="J51:J52"/>
    <mergeCell ref="J53:J54"/>
    <mergeCell ref="J59:J60"/>
    <mergeCell ref="J61:J62"/>
    <mergeCell ref="J63:J64"/>
    <mergeCell ref="J65:J66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9:K60"/>
    <mergeCell ref="K61:K62"/>
    <mergeCell ref="K63:K64"/>
    <mergeCell ref="K65:K66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L59:L60"/>
    <mergeCell ref="L61:L62"/>
    <mergeCell ref="L63:L64"/>
    <mergeCell ref="L65:L66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D15:D16"/>
    <mergeCell ref="D17:D18"/>
    <mergeCell ref="F19:G20"/>
    <mergeCell ref="H19:I20"/>
    <mergeCell ref="F21:G22"/>
    <mergeCell ref="H21:I22"/>
    <mergeCell ref="F25:G26"/>
    <mergeCell ref="H25:I26"/>
    <mergeCell ref="F23:G24"/>
    <mergeCell ref="H23:I24"/>
    <mergeCell ref="F27:G28"/>
    <mergeCell ref="H27:I28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41:G42"/>
    <mergeCell ref="H41:I42"/>
    <mergeCell ref="F39:G40"/>
    <mergeCell ref="H39:I40"/>
    <mergeCell ref="F43:G44"/>
    <mergeCell ref="H43:I44"/>
    <mergeCell ref="F45:G46"/>
    <mergeCell ref="H45:I46"/>
    <mergeCell ref="F49:G50"/>
    <mergeCell ref="H49:I50"/>
    <mergeCell ref="F47:G48"/>
    <mergeCell ref="H47:I4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I59:I60"/>
    <mergeCell ref="I61:I62"/>
    <mergeCell ref="I63:I64"/>
    <mergeCell ref="I65:I66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2020-07-29T01:08:32Z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